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0" windowWidth="15480" windowHeight="5700" activeTab="9"/>
  </bookViews>
  <sheets>
    <sheet name="GK tyt publ" sheetId="1" r:id="rId1"/>
    <sheet name="GK b" sheetId="2" r:id="rId2"/>
    <sheet name="GK rw" sheetId="3" r:id="rId3"/>
    <sheet name="GK kap" sheetId="4" r:id="rId4"/>
    <sheet name="GK cf" sheetId="5" r:id="rId5"/>
    <sheet name="tyt publ" sheetId="6" r:id="rId6"/>
    <sheet name="b" sheetId="7" r:id="rId7"/>
    <sheet name=" rw" sheetId="8" r:id="rId8"/>
    <sheet name="kap" sheetId="9" r:id="rId9"/>
    <sheet name="cf" sheetId="10" r:id="rId10"/>
    <sheet name="Sheet1" sheetId="11" state="hidden" r:id="rId11"/>
  </sheets>
  <externalReferences>
    <externalReference r:id="rId14"/>
    <externalReference r:id="rId15"/>
  </externalReferences>
  <definedNames>
    <definedName name="lan">'[1]Opcje'!$C$84</definedName>
    <definedName name="_xlnm.Print_Area" localSheetId="7">' rw'!$A$1:$G$64</definedName>
    <definedName name="_xlnm.Print_Area" localSheetId="6">'b'!$A$1:$G$66</definedName>
    <definedName name="_xlnm.Print_Area" localSheetId="9">'cf'!$A$1:$G$84</definedName>
    <definedName name="_xlnm.Print_Area" localSheetId="1">'GK b'!$A$1:$G$65</definedName>
    <definedName name="_xlnm.Print_Area" localSheetId="4">'GK cf'!$A$1:$F$73</definedName>
    <definedName name="_xlnm.Print_Area" localSheetId="3">'GK kap'!$A$1:$R$32</definedName>
    <definedName name="_xlnm.Print_Area" localSheetId="2">'GK rw'!$A$1:$F$74</definedName>
    <definedName name="_xlnm.Print_Area" localSheetId="0">'GK tyt publ'!$A$1:$K$40</definedName>
    <definedName name="_xlnm.Print_Area" localSheetId="8">'kap'!$A$1:$N$27</definedName>
    <definedName name="_xlnm.Print_Area" localSheetId="5">'tyt publ'!$A$1:$J$47</definedName>
    <definedName name="rokr">'[1]Opcje'!$C$97</definedName>
    <definedName name="typsprr">'[1]Opcje'!$C$107</definedName>
  </definedNames>
  <calcPr fullCalcOnLoad="1"/>
</workbook>
</file>

<file path=xl/sharedStrings.xml><?xml version="1.0" encoding="utf-8"?>
<sst xmlns="http://schemas.openxmlformats.org/spreadsheetml/2006/main" count="489" uniqueCount="277">
  <si>
    <t>V. Przepływy pieniężne netto z działalności operacyjnej</t>
  </si>
  <si>
    <t>VI. Przepływy pieniężne netto z działalności inwestycyjnej</t>
  </si>
  <si>
    <t>VII. Przepływy pieniężne netto z działalności finansowej</t>
  </si>
  <si>
    <t>w tys. EUR</t>
  </si>
  <si>
    <t xml:space="preserve">WYBRANE DANE FINANSOWE                                                                     </t>
  </si>
  <si>
    <t>II. Zysk (strata) z działalności operacyjnej</t>
  </si>
  <si>
    <t>VIII. Przepływy pieniężne netto, razem</t>
  </si>
  <si>
    <t xml:space="preserve">IX. Aktywa razem </t>
  </si>
  <si>
    <t>X. Zobowiązania i rezerwy na zobowiązania</t>
  </si>
  <si>
    <t>XI. Zobowiazania długoterminowe</t>
  </si>
  <si>
    <t xml:space="preserve">XII. Zobowiązania krótkoterminowe </t>
  </si>
  <si>
    <t xml:space="preserve">XIII. Kapitał własny </t>
  </si>
  <si>
    <t xml:space="preserve">XIV. Kapitał zakładowy </t>
  </si>
  <si>
    <t xml:space="preserve">XV. Liczba akcji </t>
  </si>
  <si>
    <t xml:space="preserve">XVI. Zysk (strata) na jedną akcję zwykłą (w zł / EUR) </t>
  </si>
  <si>
    <t>Rzeczowe aktywa trwałe</t>
  </si>
  <si>
    <t xml:space="preserve">     - wartość firmy</t>
  </si>
  <si>
    <t>Inne inwestycje długoterminowe</t>
  </si>
  <si>
    <t>Zapasy</t>
  </si>
  <si>
    <t>Środki pieniężne i ich ekwiwalenty</t>
  </si>
  <si>
    <t>Kapitał zakładowy</t>
  </si>
  <si>
    <t>Kredyty i pożyczki</t>
  </si>
  <si>
    <t>Rezerwa z tytułu odroczonego podatku dochodowego</t>
  </si>
  <si>
    <t>Rezerwa na świadczenia emerytalne i podobne</t>
  </si>
  <si>
    <t>Rezerwy na zobowiązania</t>
  </si>
  <si>
    <t>Koszty ogólnego zarządu</t>
  </si>
  <si>
    <t>Pozostałe przychody operacyjne</t>
  </si>
  <si>
    <t>Pozostałe koszty operacyjne</t>
  </si>
  <si>
    <t>Podatek dochodowy</t>
  </si>
  <si>
    <t>Amortyzacja</t>
  </si>
  <si>
    <t>Zmiana stanu rezerw</t>
  </si>
  <si>
    <t>Zmiana stanu zapasów</t>
  </si>
  <si>
    <t>Inne korekty</t>
  </si>
  <si>
    <t>DZIAŁALNOŚĆ OPERACYJNA</t>
  </si>
  <si>
    <t xml:space="preserve">          Korekty:</t>
  </si>
  <si>
    <t>DZIAŁALNOŚĆ INWESTYCYJNA</t>
  </si>
  <si>
    <t>Przychody z tytułu odsetek</t>
  </si>
  <si>
    <t>Przepływy pieniężne netto z działalności operacyjnej</t>
  </si>
  <si>
    <t>Przepływy pieniężne netto z działalności inwestycyjnej</t>
  </si>
  <si>
    <t>DZIAŁALNOŚĆ FINANSOWA</t>
  </si>
  <si>
    <t>Przychody ze sprzedaży krótkoterminowych papierów wartościowych</t>
  </si>
  <si>
    <t>Spłaty kredytów i pożyczek</t>
  </si>
  <si>
    <t>Przepływy pieniężne netto z działalności finansowej</t>
  </si>
  <si>
    <t>Zmiana stanu środków pieniężnych i ich ekwiwalentów</t>
  </si>
  <si>
    <t xml:space="preserve">                                                                </t>
  </si>
  <si>
    <t xml:space="preserve">WYBRANE DANE FINANSOWE     </t>
  </si>
  <si>
    <t>Przepływy pieniężne netto, razem</t>
  </si>
  <si>
    <t xml:space="preserve">Kapitał własny </t>
  </si>
  <si>
    <t xml:space="preserve">XVII. Rozwodniony zysk (strata) na jedną akcję zwykłą (w zł / EUR) </t>
  </si>
  <si>
    <t>XVIII. Wartość księgowa na jedną akcję w (zł / EUR)</t>
  </si>
  <si>
    <t>XIX. Rozwodniona wartość księgowa na jedną akcję (w zł / EUR)</t>
  </si>
  <si>
    <t>XX. Zadeklarowana lub wypłacona dywidenda na jedną akcję (w zł / EUR)</t>
  </si>
  <si>
    <t xml:space="preserve">  -</t>
  </si>
  <si>
    <t xml:space="preserve"> -</t>
  </si>
  <si>
    <t>Zysk (strata) z działalności operacyjnej</t>
  </si>
  <si>
    <t>Zyski zatrzymane</t>
  </si>
  <si>
    <t>Razem</t>
  </si>
  <si>
    <t xml:space="preserve">     dywidendy</t>
  </si>
  <si>
    <t xml:space="preserve">3 kwartały 2004 narastająco okres od 01.01.2004  do 30.09.2004            </t>
  </si>
  <si>
    <t xml:space="preserve">3 kwartały 2003 narastająco okres od 01.01.2003 do 30.09.2003                </t>
  </si>
  <si>
    <t>w tys. zł</t>
  </si>
  <si>
    <t>I. Przychody netto ze sprzedaży produktów, towarów i materiałów</t>
  </si>
  <si>
    <t>III. Zysk (strata) brutto</t>
  </si>
  <si>
    <t>IV. Zysk (strata) netto</t>
  </si>
  <si>
    <t>A k t y w a</t>
  </si>
  <si>
    <t>P a s y w a</t>
  </si>
  <si>
    <t xml:space="preserve">Średnia ważona liczba akcji zwykłych </t>
  </si>
  <si>
    <t>Zysk (strata) netto (zanualizowany)</t>
  </si>
  <si>
    <t>Przychody netto ze sprzedaży usług</t>
  </si>
  <si>
    <t xml:space="preserve">           Działalność zaniechana</t>
  </si>
  <si>
    <t>Strata z działalności zaniechanej</t>
  </si>
  <si>
    <t>Nieruchomości inwestycyjne</t>
  </si>
  <si>
    <t>Aktywa finansowe dostępne do sprzedaży</t>
  </si>
  <si>
    <t>Inne aktywa finansowe</t>
  </si>
  <si>
    <t>Należności handlowe</t>
  </si>
  <si>
    <t>Pozostałe kapitały</t>
  </si>
  <si>
    <t>Zobowiązania handlowe</t>
  </si>
  <si>
    <t>Zobowiązania z tytułu podatku dochodowego</t>
  </si>
  <si>
    <t>Zobowiązania długoterminowe inne</t>
  </si>
  <si>
    <t xml:space="preserve">          Zobowiązania bezpośrednio związane z aktywami trwałymi klasyfikowanymi jako przeznaczone do sprzedaży</t>
  </si>
  <si>
    <t xml:space="preserve">Koszty finansowe </t>
  </si>
  <si>
    <t xml:space="preserve">RACHUNEK ZYSKÓW I STRAT                                                                               </t>
  </si>
  <si>
    <t>Zobowiązania długoterminowe</t>
  </si>
  <si>
    <t>Zobowiązania krótkoterminowe</t>
  </si>
  <si>
    <t>Wartość aktywów trwałych</t>
  </si>
  <si>
    <t>Wartość aktywów obrotowych</t>
  </si>
  <si>
    <t>RACHUNEK ZYSKÓW I STRAT</t>
  </si>
  <si>
    <t>Kapitał               zakładowy</t>
  </si>
  <si>
    <t>Udzielenie pożyczek</t>
  </si>
  <si>
    <t>Koszty sprzedaży i marketingu</t>
  </si>
  <si>
    <t xml:space="preserve">Inwestycje w jednostkach zależnych i stowarzyszonych </t>
  </si>
  <si>
    <t>Przychody finansowe</t>
  </si>
  <si>
    <t>Inne wpływy inwestycyjne</t>
  </si>
  <si>
    <t>Inne wydatki inwestycyjne</t>
  </si>
  <si>
    <t>Zaciągnięcie kredytów i pożyczek</t>
  </si>
  <si>
    <t>Inne wpływy finansowe</t>
  </si>
  <si>
    <t>Dywidendy i inne wypłaty na rzecz właścicieli</t>
  </si>
  <si>
    <t>Płatności zobowiązań z tytułu umów leasingu finansowego</t>
  </si>
  <si>
    <t>Płatności z tytułu rozliczenia instrumentu finansowego</t>
  </si>
  <si>
    <t>Inne wydatki finansowe</t>
  </si>
  <si>
    <t>Odsetki i dywidendy</t>
  </si>
  <si>
    <t>Należności krótkoterminowe inne</t>
  </si>
  <si>
    <t>Należności z tytułu podatku dochodowego</t>
  </si>
  <si>
    <t>Przepływy pieniężne z działalności operacyjnej</t>
  </si>
  <si>
    <t>Inne wpływy z aktywów finansowych</t>
  </si>
  <si>
    <t xml:space="preserve">Zmiana stanu należności </t>
  </si>
  <si>
    <t>Aktywa trwałe</t>
  </si>
  <si>
    <t xml:space="preserve"> A k t y w a  r a z e m</t>
  </si>
  <si>
    <t>Kapitał własny</t>
  </si>
  <si>
    <t>P a s y w a  r a z e m</t>
  </si>
  <si>
    <t>Strata netto z działalności kontynuowanej</t>
  </si>
  <si>
    <t>Środki pieniężne na początek okresu</t>
  </si>
  <si>
    <t xml:space="preserve">Wydatki na nabycie krótkoterminowych papierów wartościowych </t>
  </si>
  <si>
    <t>Wydatki na nabycie udziałów w podmiotach powiązanych</t>
  </si>
  <si>
    <t>- pożyczki od jednostek powiązanych</t>
  </si>
  <si>
    <t>- zobowiązania wobec jednostek zależnych z tytułu emisji dłużnych papierów wartościowych</t>
  </si>
  <si>
    <t>Dywidendy i udziały w zyskach</t>
  </si>
  <si>
    <t>Wartości niematerialne</t>
  </si>
  <si>
    <t>Przychody ze sprzedaży nieruchomości inwestycjnych</t>
  </si>
  <si>
    <t>Koszt własny sprzedaży</t>
  </si>
  <si>
    <t>Zobowiązania krótkoterminowe inne</t>
  </si>
  <si>
    <t>Udziały w zyskach netto jednostek stowarzyszonych</t>
  </si>
  <si>
    <t xml:space="preserve">           o ograniczonej możliwości dysponowania</t>
  </si>
  <si>
    <t xml:space="preserve">SPRAWOZDANIE Z SYTUACJI FINANSOWEJ          </t>
  </si>
  <si>
    <t>SPRAWOZDANIE Z CAŁKOWITYCH DOCHODÓW</t>
  </si>
  <si>
    <t>Różnice kursowe z przeliczenia działalności zagranicznej</t>
  </si>
  <si>
    <t>Zyski z przeszacowania nieruchomości</t>
  </si>
  <si>
    <t xml:space="preserve">SPRAWOZDANIE Z SYTUACJI FINANSOWEJ    c.d.     </t>
  </si>
  <si>
    <t>SPRAWOZDANIE ZE ZMIAN W KAPITALE WŁASNYM</t>
  </si>
  <si>
    <t>Inne całkowite dochody przed opodatkowaniem</t>
  </si>
  <si>
    <t>Inne całkowite dochody</t>
  </si>
  <si>
    <t>Całkowite dochody za okres</t>
  </si>
  <si>
    <t xml:space="preserve">Podatek od innych całkowitych dochodów </t>
  </si>
  <si>
    <t xml:space="preserve"> - zysk netto za okres</t>
  </si>
  <si>
    <t xml:space="preserve">SPRAWOZDANIE Z PRZEPŁYWÓW PIENIĘŻNYCH </t>
  </si>
  <si>
    <t xml:space="preserve">Zyski zatrzymane </t>
  </si>
  <si>
    <t xml:space="preserve">Wydatki na inwestycje w nieruchomości </t>
  </si>
  <si>
    <t>Zysk przed opodatkowaniem</t>
  </si>
  <si>
    <t>Nota</t>
  </si>
  <si>
    <t>11, 12, 13</t>
  </si>
  <si>
    <t>4.1</t>
  </si>
  <si>
    <t>4.3</t>
  </si>
  <si>
    <t>4.2</t>
  </si>
  <si>
    <t>4.5</t>
  </si>
  <si>
    <t>4.6</t>
  </si>
  <si>
    <t xml:space="preserve">Zysk brutto ze sprzedaży </t>
  </si>
  <si>
    <t>Środki pieniężne na koniec okresu</t>
  </si>
  <si>
    <t>Inne całkowite dochody po opodatkowaniu</t>
  </si>
  <si>
    <t>Aktywa obrotowe</t>
  </si>
  <si>
    <t>Stan na 01.01.2010</t>
  </si>
  <si>
    <t>Kredyty i pożyczki, w tym:</t>
  </si>
  <si>
    <t xml:space="preserve">Aktywa z tytułu odroczonego podatku dochodowego </t>
  </si>
  <si>
    <t>Spłata udzielonych pożyczek</t>
  </si>
  <si>
    <t>Zysk netto za okres</t>
  </si>
  <si>
    <t>Zysk na jedną akcję zwykłą (w zł)</t>
  </si>
  <si>
    <t>Podstawowy i rozwodniony zysk na akcję</t>
  </si>
  <si>
    <t>ZYSK NA AKCJĘ</t>
  </si>
  <si>
    <t>Zysk na jedną akcję podstawowy                                     i rozwodniony (w zł)</t>
  </si>
  <si>
    <t>Przychody netto ze sprzedaży innych produktów, towarów 
i materiałów</t>
  </si>
  <si>
    <t>Całość zysku za okres dotyczy działalności kontynuowanej</t>
  </si>
  <si>
    <t>Podatek dochodowy zapłacony</t>
  </si>
  <si>
    <t>Stan na 31.12.2010</t>
  </si>
  <si>
    <r>
      <t xml:space="preserve">Aktualizacja wartości </t>
    </r>
    <r>
      <rPr>
        <sz val="11"/>
        <rFont val="Arial"/>
        <family val="2"/>
      </rPr>
      <t xml:space="preserve">aktywów trwałych </t>
    </r>
  </si>
  <si>
    <t>Aktywa klasyfikowane jako przeznaczone do sprzedaży</t>
  </si>
  <si>
    <t>Dwanaście miesięcy zakończonych 31.12.2010</t>
  </si>
  <si>
    <t xml:space="preserve"> - inne całkowite dochody/straty</t>
  </si>
  <si>
    <t>Zysk z tytułu działalności inwestycyjnej</t>
  </si>
  <si>
    <t>Spłata odsetek i inne wydatki związane z obsługą zadłużenia 
z tytułu kredytów i pożyczek</t>
  </si>
  <si>
    <t xml:space="preserve">stan na 31.12.2011     </t>
  </si>
  <si>
    <t>stan na 31.12.2010</t>
  </si>
  <si>
    <t>Dwanaście miesięcy zakończonych 31.12.2011</t>
  </si>
  <si>
    <t>za 2011 rok</t>
  </si>
  <si>
    <t>Stan na 01.01.2011</t>
  </si>
  <si>
    <t>Stan na 31.12.2011</t>
  </si>
  <si>
    <t>- inne całkowite dochody/straty</t>
  </si>
  <si>
    <t>Inne aktywa długoterminowe</t>
  </si>
  <si>
    <t>Krótkoterminowe aktywa finansowe</t>
  </si>
  <si>
    <t>według stanu na 31 grudnia 2011 roku</t>
  </si>
  <si>
    <t>- zysk netto za okres</t>
  </si>
  <si>
    <t>Przychody ze sprzedaży rzeczowych aktywów trwałych, wartości niematerialnych oraz nieruchomości inwestycyjnych</t>
  </si>
  <si>
    <t>4.7</t>
  </si>
  <si>
    <t>4.8</t>
  </si>
  <si>
    <t>2011</t>
  </si>
  <si>
    <t>2010</t>
  </si>
  <si>
    <t>Zysk na sprzedaży całości lub części udziałów jednostek podporządkowanych</t>
  </si>
  <si>
    <t>Zysk z tytułu różnic kursowych</t>
  </si>
  <si>
    <t>Objaśnienie do różnic w prezentacji danych na dzień 31 grudnia 2010 roku w stosunku do danych opublikowanych uprzednio znajduje się w punkcie 2.4 niniejszego sprawozdania finansowego</t>
  </si>
  <si>
    <t>25.1</t>
  </si>
  <si>
    <t>25.2</t>
  </si>
  <si>
    <t>25.3</t>
  </si>
  <si>
    <t>28,30</t>
  </si>
  <si>
    <t>Orbis  Spółka Akcyjna</t>
  </si>
  <si>
    <t>Zmiana stanu zobowiązań krótkoterminowych, z wyjątkiem 
pożyczek i kredytów</t>
  </si>
  <si>
    <t>Przychody ze sprzedaży udziałów w jednostkach powiązanych</t>
  </si>
  <si>
    <t>Wydatki na rzeczowe aktywa trwałe, wartości niematerialne oraz nieruchomości inwestycyjne</t>
  </si>
  <si>
    <t>Objaśnienie do różnic w prezentacji danych za 2010 rok w stosunku do danych opublikowanych uprzednio znajduje się w punkcie 2.4 niniejszego sprawozdania finansowego</t>
  </si>
  <si>
    <t>Kapitał własny przypisany akcjonariuszom jednostki dominującej</t>
  </si>
  <si>
    <t xml:space="preserve">SKONSOLIDOWANE SPRAWOZDANIE Z SYTUACJI FINANSOWEJ          </t>
  </si>
  <si>
    <t xml:space="preserve">stan na 31.12.2010          </t>
  </si>
  <si>
    <t xml:space="preserve">stan na 31.12.2011   </t>
  </si>
  <si>
    <t>Zysk na jedną akcję podstawowy 
i rozwodniony przypisany akcjonariuszom jednostki dominującej (w zł)</t>
  </si>
  <si>
    <t>Zysk netto za okres przypisany akcjonariuszom jednostki dominującej</t>
  </si>
  <si>
    <t>Zysk z działalności operacyjnej</t>
  </si>
  <si>
    <t>SKONSOLIDOWANY RACHUNEK ZYSKÓW I STRAT</t>
  </si>
  <si>
    <t>Grupa Kapitałowa Orbis</t>
  </si>
  <si>
    <r>
      <t xml:space="preserve">Objaśnienie do różnic w prezentacji danych na dzień 31 grudnia 2010 roku w stosunku do danych opublikowanych </t>
    </r>
    <r>
      <rPr>
        <sz val="8"/>
        <rFont val="Arial"/>
        <family val="2"/>
      </rPr>
      <t>uprzednio znajduje się w punkcie 2.4</t>
    </r>
    <r>
      <rPr>
        <sz val="8"/>
        <color indexed="8"/>
        <rFont val="Arial"/>
        <family val="2"/>
      </rPr>
      <t xml:space="preserve"> niniejszego</t>
    </r>
    <r>
      <rPr>
        <sz val="8"/>
        <color indexed="8"/>
        <rFont val="Arial"/>
        <family val="2"/>
      </rPr>
      <t xml:space="preserve"> sprawozdania finansowego</t>
    </r>
  </si>
  <si>
    <t>Zobowiązania związane z aktywami zaklasyfikowanymi jako przeznaczone do sprzedaży</t>
  </si>
  <si>
    <t xml:space="preserve">Kredyty i pożyczki </t>
  </si>
  <si>
    <t>23.5</t>
  </si>
  <si>
    <t xml:space="preserve">         Udziały niekontrolujące</t>
  </si>
  <si>
    <t>Pozostałe całkowite dochody</t>
  </si>
  <si>
    <t>23.3</t>
  </si>
  <si>
    <t>Kapitał z przeliczenia jednostek zagranicznych</t>
  </si>
  <si>
    <t>23.4</t>
  </si>
  <si>
    <t>23.2</t>
  </si>
  <si>
    <t>23.1</t>
  </si>
  <si>
    <t xml:space="preserve">        Kapitał własny przypisany akcjonariuszom 
        jednostki dominującej</t>
  </si>
  <si>
    <t>SKONSOLIDOWANE SPRAWOZDANIE Z SYTUACJI FINANSOWEJ c.d.</t>
  </si>
  <si>
    <t>Aktywa z tytułu odroczonego podatku dochodowego</t>
  </si>
  <si>
    <t>14, 17</t>
  </si>
  <si>
    <t>Inwestycje w jednostce stowarzyszonej konsolidowanej 
metodą praw własności</t>
  </si>
  <si>
    <t>Wartości niematerialne, w tym:</t>
  </si>
  <si>
    <t>Udziałom niekontrolującym</t>
  </si>
  <si>
    <t>Akcjonariuszom jednostki dominującej</t>
  </si>
  <si>
    <t>Przypisane:</t>
  </si>
  <si>
    <t>Całkowite dochody/straty za okres</t>
  </si>
  <si>
    <t>Inne całkowite dochody/straty po opodatkowaniu</t>
  </si>
  <si>
    <t>Podatek dochodowy od innych całkowitych dochodów</t>
  </si>
  <si>
    <t>Inne całkowite dochody/straty przed opodatkowaniem</t>
  </si>
  <si>
    <t>Inne ujęte przychody i koszty</t>
  </si>
  <si>
    <t>Udział w pozostałych dochodach ogółem jednostek stowarzyszonych</t>
  </si>
  <si>
    <t>Zyski/straty aktuarialne z tyt. określonych planów świadczeń emerytalnych</t>
  </si>
  <si>
    <t>Zabezpieczenia przepływów pieniężnych</t>
  </si>
  <si>
    <t>Aktywa finansowe dostepne do sprzedaży</t>
  </si>
  <si>
    <t>Różnice kursowe z przeliczenia jednostek zagranicznych</t>
  </si>
  <si>
    <t>SKONSOLIDOWANE SPRAWOZDANIE Z CAŁKOWITYCH DOCHODÓW</t>
  </si>
  <si>
    <t xml:space="preserve">Podstawowy i rozwodniony zysk z działalności kontynuowanej przypisany akcjonariuszom jednostki dominującej </t>
  </si>
  <si>
    <t>Podstawowy i rozwodniony zysk przypisany akcjonariuszom jednostki dominującej</t>
  </si>
  <si>
    <t>Całość zysku/straty za okres dotyczy działalności kontynuowanej</t>
  </si>
  <si>
    <t>Przypisany:</t>
  </si>
  <si>
    <t xml:space="preserve">Strata z działalności zaniechanej </t>
  </si>
  <si>
    <t>Zysk netto z działalności kontynuowanej</t>
  </si>
  <si>
    <t>Udział w zyskach/stratach netto jednostek stowarzyszonych</t>
  </si>
  <si>
    <t>Strata na sprzedaży całości lub części udziałów jednostek podporządkowanych</t>
  </si>
  <si>
    <r>
      <t xml:space="preserve">Aktualizacja wartości </t>
    </r>
    <r>
      <rPr>
        <sz val="11"/>
        <rFont val="Arial"/>
        <family val="2"/>
      </rPr>
      <t>aktywów trwałych</t>
    </r>
  </si>
  <si>
    <t>Przychody netto ze sprzedaży innych produktów, towarów
i materiałów</t>
  </si>
  <si>
    <t xml:space="preserve">SKONSOLIDOWANY RACHUNEK ZYSKÓW I STRAT                                                                               </t>
  </si>
  <si>
    <t xml:space="preserve"> - dywidendy</t>
  </si>
  <si>
    <t xml:space="preserve"> - nabycie udziałów niekontrolujących 
przez jednostkę dominującą</t>
  </si>
  <si>
    <t xml:space="preserve"> - zbycie udziałów w jednostce zależnej</t>
  </si>
  <si>
    <t xml:space="preserve"> - strata netto za okres    </t>
  </si>
  <si>
    <t>Udziały niekontrolujące</t>
  </si>
  <si>
    <t>Kapitał
z przeliczenia 
jednostek zagranicznych</t>
  </si>
  <si>
    <t>SKONSOLIDOWANE SPRAWOZDANIE ZE ZMIAN W KAPITALE WŁASNYM</t>
  </si>
  <si>
    <t>* W 2009 roku wartość środków pieniężnych i ich ekwiwalentów w działalnosci zaniechanej prezentowana jest w pozycji Aktywa klasyfikowane jako przeznaczone do sprzedaży ( nota…)</t>
  </si>
  <si>
    <t>*  łącznie z działalnością zaniechaną (patrz pkt 6 skonsolidowanego sprawozdania finansowego)</t>
  </si>
  <si>
    <t xml:space="preserve">      o ograniczonej możliwości dysponowania</t>
  </si>
  <si>
    <t>Środki pieniężne na koniec okresu, w tym:</t>
  </si>
  <si>
    <t xml:space="preserve">Zmiana stanu środków pieniężnych i ich ekwiwalentów </t>
  </si>
  <si>
    <t>Razem dzialalność kontynuowana i zaniechana*</t>
  </si>
  <si>
    <t>Zmiana stanu środków pieniężnych i ich ekwiwalentów w działalności zaniechanej</t>
  </si>
  <si>
    <t xml:space="preserve"> - środki pieniężne z działalności zaniechanej</t>
  </si>
  <si>
    <t xml:space="preserve"> - środki pieniężne z działalności kontynuowanej</t>
  </si>
  <si>
    <t>w tym:</t>
  </si>
  <si>
    <t xml:space="preserve">Udzielenie pożyczek </t>
  </si>
  <si>
    <t>Wydatki na nabycie krótkoterminowych papierów wartościowych</t>
  </si>
  <si>
    <t xml:space="preserve">Wydatki na rzeczowe aktywa trwałe, wartości niematerialne
oraz nieruchomości inwestycyjne </t>
  </si>
  <si>
    <t xml:space="preserve">Spłata udzielonych pożyczek </t>
  </si>
  <si>
    <t>Przychody ze sprzedaży nieruchomości inwestycyjnych</t>
  </si>
  <si>
    <t>Przychody ze sprzedaży rzeczowych aktywów trwałych, 
wartości niematerialnych oraz nieruchomości inwestycyjnych</t>
  </si>
  <si>
    <t xml:space="preserve">Odsetki </t>
  </si>
  <si>
    <t>(Zysk)/strata z tytułu różnic kursowych</t>
  </si>
  <si>
    <t>4.3, 6</t>
  </si>
  <si>
    <t>Udział w zyskach/stratach netto jednostek wycenianych metodą praw własności</t>
  </si>
  <si>
    <t>Korekty:</t>
  </si>
  <si>
    <t>Zysk przed opodatkowaniem*</t>
  </si>
  <si>
    <t xml:space="preserve">SKONSOLIDOWANE SPRAWOZDANIE Z PRZEPŁYWÓW PIENIĘŻNYCH 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</si>
</sst>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-mmm\-yy"/>
    <numFmt numFmtId="165" formatCode="dd\-mmm"/>
    <numFmt numFmtId="166" formatCode="mmm\-yy"/>
    <numFmt numFmtId="167" formatCode="#,##0;\-#,##0"/>
    <numFmt numFmtId="168" formatCode="#,##0;[Red]\-#,##0"/>
    <numFmt numFmtId="169" formatCode="#,##0.00;\-#,##0.00"/>
    <numFmt numFmtId="170" formatCode="#,##0.00;[Red]\-#,##0.00"/>
    <numFmt numFmtId="171" formatCode="#,##0&quot;zł&quot;;\-#,##0&quot;zł&quot;"/>
    <numFmt numFmtId="172" formatCode="#,##0&quot;zł&quot;;[Red]\-#,##0&quot;zł&quot;"/>
    <numFmt numFmtId="173" formatCode="#,##0.00&quot;zł&quot;;\-#,##0.00&quot;zł&quot;"/>
    <numFmt numFmtId="174" formatCode="#,##0.00&quot;zł&quot;;[Red]\-#,##0.00&quot;zł&quot;"/>
    <numFmt numFmtId="175" formatCode="d\.m\.yy"/>
    <numFmt numFmtId="176" formatCode="d\.mmm\.yy"/>
    <numFmt numFmtId="177" formatCode="d\.mmm"/>
    <numFmt numFmtId="178" formatCode="mmm\.yy"/>
    <numFmt numFmtId="179" formatCode="d\.m\.yy\ h:mm"/>
    <numFmt numFmtId="180" formatCode="#,##0.0;[Red]\-#,##0.0"/>
    <numFmt numFmtId="181" formatCode="0,000"/>
    <numFmt numFmtId="182" formatCode="0.0"/>
    <numFmt numFmtId="183" formatCode="#,##0.0"/>
    <numFmt numFmtId="184" formatCode="0.000000"/>
    <numFmt numFmtId="185" formatCode="0.0000000"/>
    <numFmt numFmtId="186" formatCode="0.00000"/>
    <numFmt numFmtId="187" formatCode="0.0000"/>
    <numFmt numFmtId="188" formatCode="0.000"/>
    <numFmt numFmtId="189" formatCode="#,##0;[Red]\-\ #,##0;@"/>
    <numFmt numFmtId="190" formatCode="#,##0;\-\ #,##0;@"/>
    <numFmt numFmtId="191" formatCode="#,##0.00;\-\ #,##0.00;@"/>
    <numFmt numFmtId="192" formatCode="#,##0.0;\-\ #,##0.0;@"/>
    <numFmt numFmtId="193" formatCode="#,##0.000"/>
    <numFmt numFmtId="194" formatCode="#,##0.0000"/>
    <numFmt numFmtId="195" formatCode="&quot;Tak&quot;;&quot;Tak&quot;;&quot;Nie&quot;"/>
    <numFmt numFmtId="196" formatCode="&quot;Prawda&quot;;&quot;Prawda&quot;;&quot;Fałsz&quot;"/>
    <numFmt numFmtId="197" formatCode="&quot;Włączone&quot;;&quot;Włączone&quot;;&quot;Wyłączone&quot;"/>
    <numFmt numFmtId="198" formatCode="[$€-2]\ #,##0.00_);[Red]\([$€-2]\ #,##0.00\)"/>
    <numFmt numFmtId="199" formatCode="#,##0;\(#,##0\)"/>
    <numFmt numFmtId="200" formatCode="#,##0.0;\(#,##0.0\)"/>
    <numFmt numFmtId="201" formatCode="#,##0.00;\(#,##0.00\)"/>
    <numFmt numFmtId="202" formatCode="#,##0.000;\(#,##0.000\)"/>
    <numFmt numFmtId="203" formatCode="#,##0.0000;\(#,##0.0000\)"/>
    <numFmt numFmtId="204" formatCode="#,##0.00000;\(#,##0.00000\)"/>
    <numFmt numFmtId="205" formatCode="#,##0.000000;\(#,##0.000000\)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19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8"/>
      <name val="Arial"/>
      <family val="2"/>
    </font>
    <font>
      <sz val="9"/>
      <name val="MS Sans Serif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12"/>
      <name val="MS Sans Serif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55">
    <xf numFmtId="0" fontId="0" fillId="0" borderId="0" xfId="0" applyAlignment="1">
      <alignment/>
    </xf>
    <xf numFmtId="0" fontId="11" fillId="33" borderId="0" xfId="0" applyFont="1" applyFill="1" applyBorder="1" applyAlignment="1">
      <alignment horizontal="left" vertical="center" wrapText="1"/>
    </xf>
    <xf numFmtId="199" fontId="11" fillId="33" borderId="0" xfId="0" applyNumberFormat="1" applyFont="1" applyFill="1" applyBorder="1" applyAlignment="1">
      <alignment horizontal="center" vertical="center" wrapText="1"/>
    </xf>
    <xf numFmtId="199" fontId="11" fillId="33" borderId="0" xfId="0" applyNumberFormat="1" applyFont="1" applyFill="1" applyAlignment="1">
      <alignment horizontal="center" vertical="center"/>
    </xf>
    <xf numFmtId="0" fontId="11" fillId="33" borderId="0" xfId="0" applyNumberFormat="1" applyFont="1" applyFill="1" applyBorder="1" applyAlignment="1">
      <alignment horizontal="center" vertical="center" wrapText="1"/>
    </xf>
    <xf numFmtId="201" fontId="14" fillId="33" borderId="0" xfId="0" applyNumberFormat="1" applyFont="1" applyFill="1" applyBorder="1" applyAlignment="1">
      <alignment horizontal="left" vertical="center" wrapText="1"/>
    </xf>
    <xf numFmtId="199" fontId="11" fillId="33" borderId="0" xfId="0" applyNumberFormat="1" applyFont="1" applyFill="1" applyBorder="1" applyAlignment="1">
      <alignment horizontal="center" vertical="center" wrapText="1"/>
    </xf>
    <xf numFmtId="199" fontId="12" fillId="33" borderId="0" xfId="0" applyNumberFormat="1" applyFont="1" applyFill="1" applyAlignment="1">
      <alignment horizontal="center" vertical="center"/>
    </xf>
    <xf numFmtId="0" fontId="12" fillId="33" borderId="0" xfId="0" applyNumberFormat="1" applyFont="1" applyFill="1" applyBorder="1" applyAlignment="1" applyProtection="1">
      <alignment horizontal="center" vertical="center"/>
      <protection locked="0"/>
    </xf>
    <xf numFmtId="3" fontId="11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vertical="center"/>
    </xf>
    <xf numFmtId="3" fontId="11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horizontal="center" wrapText="1"/>
    </xf>
    <xf numFmtId="199" fontId="11" fillId="33" borderId="0" xfId="0" applyNumberFormat="1" applyFont="1" applyFill="1" applyBorder="1" applyAlignment="1">
      <alignment horizontal="center" vertical="center"/>
    </xf>
    <xf numFmtId="199" fontId="11" fillId="33" borderId="0" xfId="0" applyNumberFormat="1" applyFont="1" applyFill="1" applyBorder="1" applyAlignment="1">
      <alignment horizontal="left" vertical="center" wrapText="1"/>
    </xf>
    <xf numFmtId="199" fontId="11" fillId="33" borderId="0" xfId="0" applyNumberFormat="1" applyFont="1" applyFill="1" applyBorder="1" applyAlignment="1" applyProtection="1">
      <alignment horizontal="right" vertical="center"/>
      <protection locked="0"/>
    </xf>
    <xf numFmtId="199" fontId="11" fillId="33" borderId="0" xfId="0" applyNumberFormat="1" applyFont="1" applyFill="1" applyBorder="1" applyAlignment="1">
      <alignment horizontal="left" vertical="center"/>
    </xf>
    <xf numFmtId="199" fontId="15" fillId="33" borderId="10" xfId="0" applyNumberFormat="1" applyFont="1" applyFill="1" applyBorder="1" applyAlignment="1">
      <alignment horizontal="left" vertical="center"/>
    </xf>
    <xf numFmtId="199" fontId="15" fillId="33" borderId="0" xfId="0" applyNumberFormat="1" applyFont="1" applyFill="1" applyBorder="1" applyAlignment="1">
      <alignment vertical="center"/>
    </xf>
    <xf numFmtId="199" fontId="15" fillId="33" borderId="0" xfId="0" applyNumberFormat="1" applyFont="1" applyFill="1" applyBorder="1" applyAlignment="1" applyProtection="1">
      <alignment horizontal="right" vertical="center"/>
      <protection locked="0"/>
    </xf>
    <xf numFmtId="199" fontId="15" fillId="33" borderId="10" xfId="0" applyNumberFormat="1" applyFont="1" applyFill="1" applyBorder="1" applyAlignment="1" applyProtection="1">
      <alignment horizontal="right" vertical="center"/>
      <protection locked="0"/>
    </xf>
    <xf numFmtId="199" fontId="15" fillId="33" borderId="0" xfId="0" applyNumberFormat="1" applyFont="1" applyFill="1" applyBorder="1" applyAlignment="1" applyProtection="1">
      <alignment horizontal="right" vertical="top"/>
      <protection locked="0"/>
    </xf>
    <xf numFmtId="199" fontId="11" fillId="33" borderId="0" xfId="0" applyNumberFormat="1" applyFont="1" applyFill="1" applyBorder="1" applyAlignment="1">
      <alignment vertical="center"/>
    </xf>
    <xf numFmtId="199" fontId="15" fillId="33" borderId="11" xfId="0" applyNumberFormat="1" applyFont="1" applyFill="1" applyBorder="1" applyAlignment="1">
      <alignment horizontal="left" vertical="center" wrapText="1"/>
    </xf>
    <xf numFmtId="199" fontId="15" fillId="33" borderId="0" xfId="0" applyNumberFormat="1" applyFont="1" applyFill="1" applyBorder="1" applyAlignment="1">
      <alignment horizontal="left" vertical="center" wrapText="1"/>
    </xf>
    <xf numFmtId="199" fontId="15" fillId="33" borderId="11" xfId="0" applyNumberFormat="1" applyFont="1" applyFill="1" applyBorder="1" applyAlignment="1" applyProtection="1">
      <alignment horizontal="right" vertical="center"/>
      <protection locked="0"/>
    </xf>
    <xf numFmtId="199" fontId="11" fillId="33" borderId="0" xfId="0" applyNumberFormat="1" applyFont="1" applyFill="1" applyAlignment="1">
      <alignment vertical="center"/>
    </xf>
    <xf numFmtId="199" fontId="11" fillId="33" borderId="0" xfId="0" applyNumberFormat="1" applyFont="1" applyFill="1" applyBorder="1" applyAlignment="1">
      <alignment horizontal="left"/>
    </xf>
    <xf numFmtId="199" fontId="11" fillId="33" borderId="0" xfId="0" applyNumberFormat="1" applyFont="1" applyFill="1" applyBorder="1" applyAlignment="1" applyProtection="1">
      <alignment horizontal="left"/>
      <protection locked="0"/>
    </xf>
    <xf numFmtId="199" fontId="11" fillId="33" borderId="0" xfId="0" applyNumberFormat="1" applyFont="1" applyFill="1" applyAlignment="1">
      <alignment horizontal="right"/>
    </xf>
    <xf numFmtId="0" fontId="15" fillId="33" borderId="0" xfId="0" applyNumberFormat="1" applyFont="1" applyFill="1" applyBorder="1" applyAlignment="1" applyProtection="1">
      <alignment horizontal="right" vertical="center"/>
      <protection locked="0"/>
    </xf>
    <xf numFmtId="199" fontId="6" fillId="33" borderId="0" xfId="0" applyNumberFormat="1" applyFont="1" applyFill="1" applyAlignment="1">
      <alignment horizontal="left" vertical="center"/>
    </xf>
    <xf numFmtId="199" fontId="6" fillId="33" borderId="0" xfId="0" applyNumberFormat="1" applyFont="1" applyFill="1" applyAlignment="1">
      <alignment vertical="center"/>
    </xf>
    <xf numFmtId="199" fontId="6" fillId="33" borderId="0" xfId="0" applyNumberFormat="1" applyFont="1" applyFill="1" applyBorder="1" applyAlignment="1">
      <alignment vertical="center"/>
    </xf>
    <xf numFmtId="199" fontId="7" fillId="33" borderId="0" xfId="0" applyNumberFormat="1" applyFont="1" applyFill="1" applyBorder="1" applyAlignment="1">
      <alignment vertical="center"/>
    </xf>
    <xf numFmtId="199" fontId="7" fillId="33" borderId="0" xfId="0" applyNumberFormat="1" applyFont="1" applyFill="1" applyAlignment="1">
      <alignment vertical="center"/>
    </xf>
    <xf numFmtId="199" fontId="10" fillId="33" borderId="0" xfId="0" applyNumberFormat="1" applyFont="1" applyFill="1" applyAlignment="1">
      <alignment vertical="center"/>
    </xf>
    <xf numFmtId="199" fontId="14" fillId="33" borderId="0" xfId="0" applyNumberFormat="1" applyFont="1" applyFill="1" applyBorder="1" applyAlignment="1">
      <alignment horizontal="center" vertical="center" wrapText="1"/>
    </xf>
    <xf numFmtId="199" fontId="14" fillId="33" borderId="12" xfId="0" applyNumberFormat="1" applyFont="1" applyFill="1" applyBorder="1" applyAlignment="1">
      <alignment horizontal="center" vertical="center" wrapText="1"/>
    </xf>
    <xf numFmtId="199" fontId="13" fillId="33" borderId="0" xfId="0" applyNumberFormat="1" applyFont="1" applyFill="1" applyBorder="1" applyAlignment="1">
      <alignment horizontal="center" vertical="center" wrapText="1"/>
    </xf>
    <xf numFmtId="199" fontId="6" fillId="33" borderId="0" xfId="0" applyNumberFormat="1" applyFont="1" applyFill="1" applyBorder="1" applyAlignment="1">
      <alignment horizontal="center" vertical="center" wrapText="1"/>
    </xf>
    <xf numFmtId="199" fontId="7" fillId="33" borderId="0" xfId="0" applyNumberFormat="1" applyFont="1" applyFill="1" applyBorder="1" applyAlignment="1" applyProtection="1">
      <alignment horizontal="right" vertical="center"/>
      <protection locked="0"/>
    </xf>
    <xf numFmtId="199" fontId="15" fillId="33" borderId="13" xfId="0" applyNumberFormat="1" applyFont="1" applyFill="1" applyBorder="1" applyAlignment="1">
      <alignment horizontal="left" vertical="center" wrapText="1"/>
    </xf>
    <xf numFmtId="199" fontId="15" fillId="33" borderId="13" xfId="0" applyNumberFormat="1" applyFont="1" applyFill="1" applyBorder="1" applyAlignment="1" applyProtection="1">
      <alignment horizontal="right" vertical="center"/>
      <protection locked="0"/>
    </xf>
    <xf numFmtId="199" fontId="6" fillId="33" borderId="0" xfId="0" applyNumberFormat="1" applyFont="1" applyFill="1" applyBorder="1" applyAlignment="1" applyProtection="1">
      <alignment horizontal="right" vertical="center"/>
      <protection locked="0"/>
    </xf>
    <xf numFmtId="199" fontId="11" fillId="33" borderId="0" xfId="0" applyNumberFormat="1" applyFont="1" applyFill="1" applyBorder="1" applyAlignment="1">
      <alignment horizontal="left" wrapText="1"/>
    </xf>
    <xf numFmtId="199" fontId="7" fillId="33" borderId="0" xfId="0" applyNumberFormat="1" applyFont="1" applyFill="1" applyBorder="1" applyAlignment="1" applyProtection="1">
      <alignment horizontal="left" vertical="center"/>
      <protection locked="0"/>
    </xf>
    <xf numFmtId="199" fontId="6" fillId="33" borderId="0" xfId="0" applyNumberFormat="1" applyFont="1" applyFill="1" applyBorder="1" applyAlignment="1" applyProtection="1">
      <alignment horizontal="right" vertical="top"/>
      <protection locked="0"/>
    </xf>
    <xf numFmtId="199" fontId="6" fillId="33" borderId="0" xfId="0" applyNumberFormat="1" applyFont="1" applyFill="1" applyAlignment="1">
      <alignment vertical="top"/>
    </xf>
    <xf numFmtId="199" fontId="15" fillId="33" borderId="0" xfId="0" applyNumberFormat="1" applyFont="1" applyFill="1" applyBorder="1" applyAlignment="1">
      <alignment horizontal="center" vertical="center" wrapText="1"/>
    </xf>
    <xf numFmtId="199" fontId="15" fillId="33" borderId="14" xfId="0" applyNumberFormat="1" applyFont="1" applyFill="1" applyBorder="1" applyAlignment="1">
      <alignment horizontal="left" vertical="center" wrapText="1"/>
    </xf>
    <xf numFmtId="199" fontId="15" fillId="33" borderId="14" xfId="0" applyNumberFormat="1" applyFont="1" applyFill="1" applyBorder="1" applyAlignment="1" applyProtection="1">
      <alignment horizontal="right" vertical="center"/>
      <protection locked="0"/>
    </xf>
    <xf numFmtId="199" fontId="11" fillId="33" borderId="12" xfId="0" applyNumberFormat="1" applyFont="1" applyFill="1" applyBorder="1" applyAlignment="1" applyProtection="1">
      <alignment horizontal="right" vertical="top"/>
      <protection locked="0"/>
    </xf>
    <xf numFmtId="199" fontId="12" fillId="33" borderId="0" xfId="0" applyNumberFormat="1" applyFont="1" applyFill="1" applyBorder="1" applyAlignment="1">
      <alignment vertical="center" wrapText="1"/>
    </xf>
    <xf numFmtId="199" fontId="12" fillId="33" borderId="0" xfId="0" applyNumberFormat="1" applyFont="1" applyFill="1" applyBorder="1" applyAlignment="1" applyProtection="1">
      <alignment horizontal="right" vertical="center"/>
      <protection locked="0"/>
    </xf>
    <xf numFmtId="199" fontId="7" fillId="33" borderId="0" xfId="0" applyNumberFormat="1" applyFont="1" applyFill="1" applyBorder="1" applyAlignment="1">
      <alignment vertical="center" wrapText="1"/>
    </xf>
    <xf numFmtId="199" fontId="7" fillId="33" borderId="0" xfId="0" applyNumberFormat="1" applyFont="1" applyFill="1" applyBorder="1" applyAlignment="1" applyProtection="1">
      <alignment vertical="center"/>
      <protection locked="0"/>
    </xf>
    <xf numFmtId="199" fontId="7" fillId="33" borderId="0" xfId="0" applyNumberFormat="1" applyFont="1" applyFill="1" applyAlignment="1">
      <alignment horizontal="left" vertical="center"/>
    </xf>
    <xf numFmtId="199" fontId="12" fillId="33" borderId="0" xfId="0" applyNumberFormat="1" applyFont="1" applyFill="1" applyAlignment="1">
      <alignment vertical="center"/>
    </xf>
    <xf numFmtId="199" fontId="7" fillId="33" borderId="0" xfId="0" applyNumberFormat="1" applyFont="1" applyFill="1" applyBorder="1" applyAlignment="1">
      <alignment horizontal="center" vertical="center"/>
    </xf>
    <xf numFmtId="199" fontId="7" fillId="33" borderId="0" xfId="0" applyNumberFormat="1" applyFont="1" applyFill="1" applyAlignment="1">
      <alignment horizontal="center" vertical="center"/>
    </xf>
    <xf numFmtId="199" fontId="12" fillId="33" borderId="0" xfId="0" applyNumberFormat="1" applyFont="1" applyFill="1" applyBorder="1" applyAlignment="1">
      <alignment vertical="center"/>
    </xf>
    <xf numFmtId="199" fontId="10" fillId="33" borderId="0" xfId="0" applyNumberFormat="1" applyFont="1" applyFill="1" applyBorder="1" applyAlignment="1" applyProtection="1">
      <alignment horizontal="center" vertical="center"/>
      <protection locked="0"/>
    </xf>
    <xf numFmtId="199" fontId="12" fillId="33" borderId="0" xfId="0" applyNumberFormat="1" applyFont="1" applyFill="1" applyAlignment="1">
      <alignment horizontal="left" vertical="center"/>
    </xf>
    <xf numFmtId="199" fontId="10" fillId="33" borderId="0" xfId="0" applyNumberFormat="1" applyFont="1" applyFill="1" applyAlignment="1" applyProtection="1">
      <alignment horizontal="centerContinuous" vertical="center"/>
      <protection locked="0"/>
    </xf>
    <xf numFmtId="199" fontId="7" fillId="33" borderId="0" xfId="0" applyNumberFormat="1" applyFont="1" applyFill="1" applyBorder="1" applyAlignment="1">
      <alignment horizontal="right" vertical="center"/>
    </xf>
    <xf numFmtId="199" fontId="6" fillId="33" borderId="15" xfId="0" applyNumberFormat="1" applyFont="1" applyFill="1" applyBorder="1" applyAlignment="1">
      <alignment horizontal="center" vertical="center" wrapText="1"/>
    </xf>
    <xf numFmtId="199" fontId="6" fillId="33" borderId="16" xfId="0" applyNumberFormat="1" applyFont="1" applyFill="1" applyBorder="1" applyAlignment="1">
      <alignment horizontal="center" vertical="center" wrapText="1"/>
    </xf>
    <xf numFmtId="199" fontId="13" fillId="33" borderId="0" xfId="0" applyNumberFormat="1" applyFont="1" applyFill="1" applyBorder="1" applyAlignment="1">
      <alignment horizontal="centerContinuous" vertical="center" wrapText="1"/>
    </xf>
    <xf numFmtId="199" fontId="13" fillId="33" borderId="17" xfId="0" applyNumberFormat="1" applyFont="1" applyFill="1" applyBorder="1" applyAlignment="1">
      <alignment horizontal="centerContinuous" vertical="center" wrapText="1"/>
    </xf>
    <xf numFmtId="199" fontId="14" fillId="33" borderId="18" xfId="0" applyNumberFormat="1" applyFont="1" applyFill="1" applyBorder="1" applyAlignment="1">
      <alignment horizontal="center" vertical="center" wrapText="1"/>
    </xf>
    <xf numFmtId="199" fontId="13" fillId="33" borderId="17" xfId="0" applyNumberFormat="1" applyFont="1" applyFill="1" applyBorder="1" applyAlignment="1">
      <alignment horizontal="center" vertical="center" wrapText="1"/>
    </xf>
    <xf numFmtId="199" fontId="13" fillId="33" borderId="19" xfId="0" applyNumberFormat="1" applyFont="1" applyFill="1" applyBorder="1" applyAlignment="1">
      <alignment horizontal="center" vertical="center" wrapText="1"/>
    </xf>
    <xf numFmtId="199" fontId="7" fillId="33" borderId="17" xfId="0" applyNumberFormat="1" applyFont="1" applyFill="1" applyBorder="1" applyAlignment="1">
      <alignment horizontal="left" vertical="center" wrapText="1"/>
    </xf>
    <xf numFmtId="199" fontId="7" fillId="33" borderId="17" xfId="0" applyNumberFormat="1" applyFont="1" applyFill="1" applyBorder="1" applyAlignment="1" applyProtection="1">
      <alignment vertical="center"/>
      <protection locked="0"/>
    </xf>
    <xf numFmtId="199" fontId="7" fillId="33" borderId="19" xfId="0" applyNumberFormat="1" applyFont="1" applyFill="1" applyBorder="1" applyAlignment="1" applyProtection="1">
      <alignment vertical="center"/>
      <protection locked="0"/>
    </xf>
    <xf numFmtId="199" fontId="10" fillId="33" borderId="17" xfId="0" applyNumberFormat="1" applyFont="1" applyFill="1" applyBorder="1" applyAlignment="1" applyProtection="1">
      <alignment vertical="center"/>
      <protection locked="0"/>
    </xf>
    <xf numFmtId="199" fontId="7" fillId="33" borderId="19" xfId="0" applyNumberFormat="1" applyFont="1" applyFill="1" applyBorder="1" applyAlignment="1">
      <alignment horizontal="right" vertical="center" wrapText="1"/>
    </xf>
    <xf numFmtId="199" fontId="7" fillId="33" borderId="17" xfId="0" applyNumberFormat="1" applyFont="1" applyFill="1" applyBorder="1" applyAlignment="1" applyProtection="1">
      <alignment horizontal="right" vertical="center"/>
      <protection locked="0"/>
    </xf>
    <xf numFmtId="199" fontId="7" fillId="33" borderId="19" xfId="0" applyNumberFormat="1" applyFont="1" applyFill="1" applyBorder="1" applyAlignment="1" applyProtection="1">
      <alignment horizontal="right" vertical="center"/>
      <protection locked="0"/>
    </xf>
    <xf numFmtId="199" fontId="7" fillId="33" borderId="15" xfId="0" applyNumberFormat="1" applyFont="1" applyFill="1" applyBorder="1" applyAlignment="1">
      <alignment horizontal="left" vertical="center" wrapText="1"/>
    </xf>
    <xf numFmtId="199" fontId="7" fillId="33" borderId="15" xfId="0" applyNumberFormat="1" applyFont="1" applyFill="1" applyBorder="1" applyAlignment="1" applyProtection="1">
      <alignment horizontal="right" vertical="center"/>
      <protection locked="0"/>
    </xf>
    <xf numFmtId="199" fontId="7" fillId="33" borderId="0" xfId="0" applyNumberFormat="1" applyFont="1" applyFill="1" applyBorder="1" applyAlignment="1" applyProtection="1">
      <alignment horizontal="left"/>
      <protection locked="0"/>
    </xf>
    <xf numFmtId="199" fontId="7" fillId="33" borderId="0" xfId="0" applyNumberFormat="1" applyFont="1" applyFill="1" applyAlignment="1">
      <alignment horizontal="left"/>
    </xf>
    <xf numFmtId="199" fontId="15" fillId="33" borderId="0" xfId="0" applyNumberFormat="1" applyFont="1" applyFill="1" applyBorder="1" applyAlignment="1">
      <alignment vertical="center" wrapText="1"/>
    </xf>
    <xf numFmtId="199" fontId="11" fillId="33" borderId="12" xfId="0" applyNumberFormat="1" applyFont="1" applyFill="1" applyBorder="1" applyAlignment="1">
      <alignment horizontal="left" vertical="top" wrapText="1"/>
    </xf>
    <xf numFmtId="199" fontId="7" fillId="33" borderId="12" xfId="0" applyNumberFormat="1" applyFont="1" applyFill="1" applyBorder="1" applyAlignment="1" applyProtection="1">
      <alignment horizontal="right" vertical="center"/>
      <protection locked="0"/>
    </xf>
    <xf numFmtId="199" fontId="10" fillId="33" borderId="0" xfId="0" applyNumberFormat="1" applyFont="1" applyFill="1" applyBorder="1" applyAlignment="1">
      <alignment vertical="center"/>
    </xf>
    <xf numFmtId="199" fontId="10" fillId="33" borderId="0" xfId="0" applyNumberFormat="1" applyFont="1" applyFill="1" applyAlignment="1" applyProtection="1">
      <alignment vertical="center"/>
      <protection locked="0"/>
    </xf>
    <xf numFmtId="199" fontId="12" fillId="33" borderId="0" xfId="0" applyNumberFormat="1" applyFont="1" applyFill="1" applyAlignment="1">
      <alignment/>
    </xf>
    <xf numFmtId="199" fontId="17" fillId="33" borderId="0" xfId="0" applyNumberFormat="1" applyFont="1" applyFill="1" applyAlignment="1">
      <alignment/>
    </xf>
    <xf numFmtId="199" fontId="14" fillId="33" borderId="0" xfId="0" applyNumberFormat="1" applyFont="1" applyFill="1" applyAlignment="1">
      <alignment/>
    </xf>
    <xf numFmtId="199" fontId="14" fillId="33" borderId="12" xfId="0" applyNumberFormat="1" applyFont="1" applyFill="1" applyBorder="1" applyAlignment="1">
      <alignment horizontal="center" vertical="center" textRotation="90" wrapText="1"/>
    </xf>
    <xf numFmtId="199" fontId="14" fillId="33" borderId="0" xfId="0" applyNumberFormat="1" applyFont="1" applyFill="1" applyAlignment="1">
      <alignment horizontal="center" vertical="center" textRotation="90" wrapText="1"/>
    </xf>
    <xf numFmtId="199" fontId="14" fillId="33" borderId="0" xfId="0" applyNumberFormat="1" applyFont="1" applyFill="1" applyBorder="1" applyAlignment="1">
      <alignment horizontal="center" vertical="center" textRotation="90" wrapText="1"/>
    </xf>
    <xf numFmtId="199" fontId="23" fillId="33" borderId="12" xfId="0" applyNumberFormat="1" applyFont="1" applyFill="1" applyBorder="1" applyAlignment="1">
      <alignment horizontal="center" vertical="center" textRotation="90" wrapText="1"/>
    </xf>
    <xf numFmtId="199" fontId="15" fillId="33" borderId="11" xfId="0" applyNumberFormat="1" applyFont="1" applyFill="1" applyBorder="1" applyAlignment="1">
      <alignment vertical="center"/>
    </xf>
    <xf numFmtId="199" fontId="15" fillId="33" borderId="0" xfId="0" applyNumberFormat="1" applyFont="1" applyFill="1" applyAlignment="1">
      <alignment vertical="center"/>
    </xf>
    <xf numFmtId="199" fontId="24" fillId="33" borderId="11" xfId="0" applyNumberFormat="1" applyFont="1" applyFill="1" applyBorder="1" applyAlignment="1">
      <alignment vertical="center"/>
    </xf>
    <xf numFmtId="199" fontId="22" fillId="33" borderId="0" xfId="0" applyNumberFormat="1" applyFont="1" applyFill="1" applyBorder="1" applyAlignment="1">
      <alignment vertical="center"/>
    </xf>
    <xf numFmtId="199" fontId="15" fillId="33" borderId="14" xfId="0" applyNumberFormat="1" applyFont="1" applyFill="1" applyBorder="1" applyAlignment="1">
      <alignment vertical="center"/>
    </xf>
    <xf numFmtId="199" fontId="24" fillId="33" borderId="14" xfId="0" applyNumberFormat="1" applyFont="1" applyFill="1" applyBorder="1" applyAlignment="1">
      <alignment vertical="center"/>
    </xf>
    <xf numFmtId="199" fontId="22" fillId="33" borderId="0" xfId="0" applyNumberFormat="1" applyFont="1" applyFill="1" applyAlignment="1">
      <alignment vertical="center"/>
    </xf>
    <xf numFmtId="199" fontId="17" fillId="33" borderId="0" xfId="0" applyNumberFormat="1" applyFont="1" applyFill="1" applyAlignment="1">
      <alignment vertical="center"/>
    </xf>
    <xf numFmtId="199" fontId="14" fillId="33" borderId="0" xfId="0" applyNumberFormat="1" applyFont="1" applyFill="1" applyAlignment="1">
      <alignment vertical="center"/>
    </xf>
    <xf numFmtId="199" fontId="8" fillId="33" borderId="0" xfId="0" applyNumberFormat="1" applyFont="1" applyFill="1" applyBorder="1" applyAlignment="1">
      <alignment horizontal="center" vertical="center"/>
    </xf>
    <xf numFmtId="199" fontId="12" fillId="33" borderId="0" xfId="0" applyNumberFormat="1" applyFont="1" applyFill="1" applyBorder="1" applyAlignment="1">
      <alignment horizontal="center" vertical="center"/>
    </xf>
    <xf numFmtId="199" fontId="12" fillId="33" borderId="0" xfId="0" applyNumberFormat="1" applyFont="1" applyFill="1" applyAlignment="1">
      <alignment vertical="center" textRotation="90"/>
    </xf>
    <xf numFmtId="199" fontId="17" fillId="33" borderId="0" xfId="0" applyNumberFormat="1" applyFont="1" applyFill="1" applyAlignment="1">
      <alignment vertical="center" textRotation="90"/>
    </xf>
    <xf numFmtId="199" fontId="14" fillId="33" borderId="0" xfId="0" applyNumberFormat="1" applyFont="1" applyFill="1" applyAlignment="1">
      <alignment vertical="center" textRotation="90"/>
    </xf>
    <xf numFmtId="199" fontId="14" fillId="33" borderId="12" xfId="0" applyNumberFormat="1" applyFont="1" applyFill="1" applyBorder="1" applyAlignment="1">
      <alignment horizontal="center" vertical="center"/>
    </xf>
    <xf numFmtId="199" fontId="16" fillId="33" borderId="0" xfId="0" applyNumberFormat="1" applyFont="1" applyFill="1" applyAlignment="1">
      <alignment horizontal="center" vertical="center" textRotation="90" wrapText="1"/>
    </xf>
    <xf numFmtId="199" fontId="23" fillId="33" borderId="0" xfId="0" applyNumberFormat="1" applyFont="1" applyFill="1" applyBorder="1" applyAlignment="1">
      <alignment horizontal="center" vertical="center" textRotation="90" wrapText="1"/>
    </xf>
    <xf numFmtId="199" fontId="15" fillId="33" borderId="0" xfId="0" applyNumberFormat="1" applyFont="1" applyFill="1" applyAlignment="1">
      <alignment horizontal="center" vertical="center"/>
    </xf>
    <xf numFmtId="199" fontId="11" fillId="33" borderId="0" xfId="0" applyNumberFormat="1" applyFont="1" applyFill="1" applyBorder="1" applyAlignment="1" quotePrefix="1">
      <alignment vertical="center"/>
    </xf>
    <xf numFmtId="49" fontId="11" fillId="33" borderId="0" xfId="0" applyNumberFormat="1" applyFont="1" applyFill="1" applyBorder="1" applyAlignment="1" quotePrefix="1">
      <alignment vertical="center" wrapText="1"/>
    </xf>
    <xf numFmtId="199" fontId="15" fillId="33" borderId="0" xfId="0" applyNumberFormat="1" applyFont="1" applyFill="1" applyBorder="1" applyAlignment="1">
      <alignment horizontal="center" vertical="center"/>
    </xf>
    <xf numFmtId="199" fontId="11" fillId="33" borderId="0" xfId="0" applyNumberFormat="1" applyFont="1" applyFill="1" applyAlignment="1">
      <alignment vertical="center"/>
    </xf>
    <xf numFmtId="199" fontId="7" fillId="33" borderId="0" xfId="0" applyNumberFormat="1" applyFont="1" applyFill="1" applyBorder="1" applyAlignment="1">
      <alignment horizontal="centerContinuous" vertical="center"/>
    </xf>
    <xf numFmtId="199" fontId="7" fillId="33" borderId="0" xfId="0" applyNumberFormat="1" applyFont="1" applyFill="1" applyBorder="1" applyAlignment="1">
      <alignment horizontal="right" vertical="center" wrapText="1"/>
    </xf>
    <xf numFmtId="199" fontId="12" fillId="33" borderId="0" xfId="0" applyNumberFormat="1" applyFont="1" applyFill="1" applyBorder="1" applyAlignment="1">
      <alignment horizontal="right" vertical="center" wrapText="1"/>
    </xf>
    <xf numFmtId="199" fontId="11" fillId="33" borderId="0" xfId="0" applyNumberFormat="1" applyFont="1" applyFill="1" applyBorder="1" applyAlignment="1">
      <alignment horizontal="right" vertical="center" wrapText="1"/>
    </xf>
    <xf numFmtId="199" fontId="12" fillId="33" borderId="0" xfId="0" applyNumberFormat="1" applyFont="1" applyFill="1" applyBorder="1" applyAlignment="1" applyProtection="1">
      <alignment vertical="center"/>
      <protection locked="0"/>
    </xf>
    <xf numFmtId="199" fontId="15" fillId="33" borderId="13" xfId="0" applyNumberFormat="1" applyFont="1" applyFill="1" applyBorder="1" applyAlignment="1">
      <alignment vertical="center"/>
    </xf>
    <xf numFmtId="199" fontId="15" fillId="33" borderId="0" xfId="0" applyNumberFormat="1" applyFont="1" applyFill="1" applyBorder="1" applyAlignment="1">
      <alignment horizontal="right" vertical="center" wrapText="1"/>
    </xf>
    <xf numFmtId="199" fontId="11" fillId="33" borderId="0" xfId="0" applyNumberFormat="1" applyFont="1" applyFill="1" applyAlignment="1">
      <alignment horizontal="left" vertical="center"/>
    </xf>
    <xf numFmtId="199" fontId="12" fillId="33" borderId="0" xfId="0" applyNumberFormat="1" applyFont="1" applyFill="1" applyBorder="1" applyAlignment="1" applyProtection="1">
      <alignment horizontal="left" vertical="center"/>
      <protection locked="0"/>
    </xf>
    <xf numFmtId="201" fontId="15" fillId="33" borderId="0" xfId="0" applyNumberFormat="1" applyFont="1" applyFill="1" applyBorder="1" applyAlignment="1">
      <alignment horizontal="left" vertical="center" wrapText="1"/>
    </xf>
    <xf numFmtId="201" fontId="11" fillId="33" borderId="0" xfId="0" applyNumberFormat="1" applyFont="1" applyFill="1" applyBorder="1" applyAlignment="1" applyProtection="1">
      <alignment horizontal="right" vertical="center"/>
      <protection locked="0"/>
    </xf>
    <xf numFmtId="199" fontId="15" fillId="33" borderId="13" xfId="0" applyNumberFormat="1" applyFont="1" applyFill="1" applyBorder="1" applyAlignment="1">
      <alignment horizontal="left" vertical="center" wrapText="1"/>
    </xf>
    <xf numFmtId="199" fontId="11" fillId="33" borderId="0" xfId="0" applyNumberFormat="1" applyFont="1" applyFill="1" applyBorder="1" applyAlignment="1">
      <alignment horizontal="left" vertical="center" wrapText="1"/>
    </xf>
    <xf numFmtId="199" fontId="15" fillId="33" borderId="0" xfId="0" applyNumberFormat="1" applyFont="1" applyFill="1" applyBorder="1" applyAlignment="1" applyProtection="1">
      <alignment horizontal="right" vertical="center"/>
      <protection locked="0"/>
    </xf>
    <xf numFmtId="199" fontId="11" fillId="33" borderId="0" xfId="0" applyNumberFormat="1" applyFont="1" applyFill="1" applyBorder="1" applyAlignment="1">
      <alignment horizontal="right" vertical="center" wrapText="1"/>
    </xf>
    <xf numFmtId="199" fontId="11" fillId="33" borderId="0" xfId="0" applyNumberFormat="1" applyFont="1" applyFill="1" applyBorder="1" applyAlignment="1">
      <alignment vertical="center"/>
    </xf>
    <xf numFmtId="199" fontId="7" fillId="33" borderId="0" xfId="0" applyNumberFormat="1" applyFont="1" applyFill="1" applyBorder="1" applyAlignment="1">
      <alignment vertical="center"/>
    </xf>
    <xf numFmtId="199" fontId="7" fillId="33" borderId="0" xfId="0" applyNumberFormat="1" applyFont="1" applyFill="1" applyAlignment="1">
      <alignment vertical="center"/>
    </xf>
    <xf numFmtId="199" fontId="10" fillId="33" borderId="0" xfId="0" applyNumberFormat="1" applyFont="1" applyFill="1" applyBorder="1" applyAlignment="1" applyProtection="1">
      <alignment horizontal="centerContinuous" vertical="center"/>
      <protection locked="0"/>
    </xf>
    <xf numFmtId="199" fontId="7" fillId="33" borderId="0" xfId="0" applyNumberFormat="1" applyFont="1" applyFill="1" applyBorder="1" applyAlignment="1">
      <alignment horizontal="center" vertical="center"/>
    </xf>
    <xf numFmtId="199" fontId="9" fillId="33" borderId="0" xfId="0" applyNumberFormat="1" applyFont="1" applyFill="1" applyBorder="1" applyAlignment="1">
      <alignment horizontal="right" vertical="center" wrapText="1"/>
    </xf>
    <xf numFmtId="199" fontId="8" fillId="33" borderId="0" xfId="0" applyNumberFormat="1" applyFont="1" applyFill="1" applyBorder="1" applyAlignment="1">
      <alignment horizontal="right" vertical="center" wrapText="1"/>
    </xf>
    <xf numFmtId="199" fontId="11" fillId="33" borderId="13" xfId="0" applyNumberFormat="1" applyFont="1" applyFill="1" applyBorder="1" applyAlignment="1">
      <alignment horizontal="left" vertical="center" wrapText="1"/>
    </xf>
    <xf numFmtId="199" fontId="15" fillId="33" borderId="20" xfId="0" applyNumberFormat="1" applyFont="1" applyFill="1" applyBorder="1" applyAlignment="1">
      <alignment horizontal="left" vertical="center" wrapText="1"/>
    </xf>
    <xf numFmtId="199" fontId="15" fillId="33" borderId="20" xfId="0" applyNumberFormat="1" applyFont="1" applyFill="1" applyBorder="1" applyAlignment="1">
      <alignment vertical="center"/>
    </xf>
    <xf numFmtId="199" fontId="9" fillId="33" borderId="0" xfId="0" applyNumberFormat="1" applyFont="1" applyFill="1" applyAlignment="1">
      <alignment vertical="center"/>
    </xf>
    <xf numFmtId="199" fontId="9" fillId="33" borderId="0" xfId="0" applyNumberFormat="1" applyFont="1" applyFill="1" applyBorder="1" applyAlignment="1">
      <alignment horizontal="left" vertical="center" wrapText="1"/>
    </xf>
    <xf numFmtId="199" fontId="8" fillId="33" borderId="0" xfId="0" applyNumberFormat="1" applyFont="1" applyFill="1" applyBorder="1" applyAlignment="1">
      <alignment horizontal="left" vertical="center" wrapText="1"/>
    </xf>
    <xf numFmtId="201" fontId="8" fillId="33" borderId="0" xfId="0" applyNumberFormat="1" applyFont="1" applyFill="1" applyBorder="1" applyAlignment="1">
      <alignment horizontal="left" vertical="center" wrapText="1"/>
    </xf>
    <xf numFmtId="201" fontId="9" fillId="33" borderId="0" xfId="0" applyNumberFormat="1" applyFont="1" applyFill="1" applyBorder="1" applyAlignment="1" applyProtection="1">
      <alignment horizontal="right" vertical="center"/>
      <protection locked="0"/>
    </xf>
    <xf numFmtId="199" fontId="52" fillId="33" borderId="0" xfId="0" applyNumberFormat="1" applyFont="1" applyFill="1" applyBorder="1" applyAlignment="1">
      <alignment wrapText="1"/>
    </xf>
    <xf numFmtId="199" fontId="15" fillId="33" borderId="12" xfId="0" applyNumberFormat="1" applyFont="1" applyFill="1" applyBorder="1" applyAlignment="1">
      <alignment horizontal="center" vertical="center"/>
    </xf>
    <xf numFmtId="199" fontId="11" fillId="33" borderId="0" xfId="0" applyNumberFormat="1" applyFont="1" applyFill="1" applyBorder="1" applyAlignment="1" applyProtection="1">
      <alignment horizontal="right" vertical="center"/>
      <protection locked="0"/>
    </xf>
    <xf numFmtId="199" fontId="15" fillId="33" borderId="12" xfId="0" applyNumberFormat="1" applyFont="1" applyFill="1" applyBorder="1" applyAlignment="1">
      <alignment horizontal="left" vertical="center" wrapText="1"/>
    </xf>
    <xf numFmtId="199" fontId="15" fillId="33" borderId="0" xfId="0" applyNumberFormat="1" applyFont="1" applyFill="1" applyBorder="1" applyAlignment="1">
      <alignment horizontal="left" vertical="center" wrapText="1"/>
    </xf>
    <xf numFmtId="199" fontId="15" fillId="33" borderId="12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wrapText="1"/>
    </xf>
    <xf numFmtId="3" fontId="15" fillId="33" borderId="13" xfId="0" applyNumberFormat="1" applyFont="1" applyFill="1" applyBorder="1" applyAlignment="1" applyProtection="1">
      <alignment horizontal="right"/>
      <protection locked="0"/>
    </xf>
    <xf numFmtId="3" fontId="15" fillId="33" borderId="0" xfId="0" applyNumberFormat="1" applyFont="1" applyFill="1" applyBorder="1" applyAlignment="1" applyProtection="1">
      <alignment horizontal="right"/>
      <protection locked="0"/>
    </xf>
    <xf numFmtId="0" fontId="15" fillId="33" borderId="0" xfId="0" applyFont="1" applyFill="1" applyAlignment="1">
      <alignment/>
    </xf>
    <xf numFmtId="3" fontId="11" fillId="33" borderId="0" xfId="0" applyNumberFormat="1" applyFont="1" applyFill="1" applyBorder="1" applyAlignment="1">
      <alignment vertical="center"/>
    </xf>
    <xf numFmtId="3" fontId="15" fillId="33" borderId="13" xfId="0" applyNumberFormat="1" applyFont="1" applyFill="1" applyBorder="1" applyAlignment="1">
      <alignment horizontal="right" wrapText="1"/>
    </xf>
    <xf numFmtId="3" fontId="15" fillId="33" borderId="0" xfId="0" applyNumberFormat="1" applyFont="1" applyFill="1" applyBorder="1" applyAlignment="1">
      <alignment horizontal="right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3" fontId="15" fillId="33" borderId="11" xfId="0" applyNumberFormat="1" applyFont="1" applyFill="1" applyBorder="1" applyAlignment="1" applyProtection="1">
      <alignment horizontal="right" vertical="center"/>
      <protection locked="0"/>
    </xf>
    <xf numFmtId="3" fontId="15" fillId="33" borderId="0" xfId="0" applyNumberFormat="1" applyFont="1" applyFill="1" applyBorder="1" applyAlignment="1" applyProtection="1">
      <alignment horizontal="right" vertical="center"/>
      <protection locked="0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199" fontId="7" fillId="33" borderId="0" xfId="0" applyNumberFormat="1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49" fontId="11" fillId="33" borderId="0" xfId="0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wrapText="1"/>
    </xf>
    <xf numFmtId="3" fontId="15" fillId="33" borderId="11" xfId="0" applyNumberFormat="1" applyFont="1" applyFill="1" applyBorder="1" applyAlignment="1">
      <alignment horizontal="right" vertical="center" wrapText="1"/>
    </xf>
    <xf numFmtId="3" fontId="15" fillId="33" borderId="0" xfId="0" applyNumberFormat="1" applyFont="1" applyFill="1" applyBorder="1" applyAlignment="1">
      <alignment horizontal="right" vertical="center" wrapText="1"/>
    </xf>
    <xf numFmtId="0" fontId="14" fillId="33" borderId="1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3" fontId="11" fillId="33" borderId="14" xfId="0" applyNumberFormat="1" applyFont="1" applyFill="1" applyBorder="1" applyAlignment="1">
      <alignment horizontal="right" vertical="center" wrapText="1"/>
    </xf>
    <xf numFmtId="199" fontId="10" fillId="33" borderId="0" xfId="0" applyNumberFormat="1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3" fontId="11" fillId="33" borderId="0" xfId="0" applyNumberFormat="1" applyFont="1" applyFill="1" applyBorder="1" applyAlignment="1">
      <alignment horizontal="right" wrapText="1"/>
    </xf>
    <xf numFmtId="199" fontId="17" fillId="33" borderId="0" xfId="0" applyNumberFormat="1" applyFont="1" applyFill="1" applyAlignment="1">
      <alignment horizontal="left" vertical="center"/>
    </xf>
    <xf numFmtId="199" fontId="11" fillId="33" borderId="0" xfId="0" applyNumberFormat="1" applyFont="1" applyFill="1" applyAlignment="1" applyProtection="1">
      <alignment horizontal="centerContinuous" vertical="center"/>
      <protection locked="0"/>
    </xf>
    <xf numFmtId="199" fontId="11" fillId="33" borderId="0" xfId="0" applyNumberFormat="1" applyFont="1" applyFill="1" applyAlignment="1">
      <alignment horizontal="centerContinuous" vertical="center"/>
    </xf>
    <xf numFmtId="199" fontId="14" fillId="33" borderId="0" xfId="0" applyNumberFormat="1" applyFont="1" applyFill="1" applyBorder="1" applyAlignment="1">
      <alignment horizontal="centerContinuous" vertical="center" wrapText="1"/>
    </xf>
    <xf numFmtId="199" fontId="15" fillId="33" borderId="0" xfId="0" applyNumberFormat="1" applyFont="1" applyFill="1" applyAlignment="1">
      <alignment/>
    </xf>
    <xf numFmtId="199" fontId="15" fillId="33" borderId="0" xfId="0" applyNumberFormat="1" applyFont="1" applyFill="1" applyBorder="1" applyAlignment="1">
      <alignment horizontal="center" wrapText="1"/>
    </xf>
    <xf numFmtId="199" fontId="15" fillId="33" borderId="0" xfId="0" applyNumberFormat="1" applyFont="1" applyFill="1" applyBorder="1" applyAlignment="1">
      <alignment horizontal="right" wrapText="1"/>
    </xf>
    <xf numFmtId="199" fontId="11" fillId="33" borderId="0" xfId="0" applyNumberFormat="1" applyFont="1" applyFill="1" applyAlignment="1">
      <alignment/>
    </xf>
    <xf numFmtId="199" fontId="7" fillId="33" borderId="0" xfId="0" applyNumberFormat="1" applyFont="1" applyFill="1" applyAlignment="1">
      <alignment/>
    </xf>
    <xf numFmtId="203" fontId="7" fillId="33" borderId="0" xfId="0" applyNumberFormat="1" applyFont="1" applyFill="1" applyAlignment="1">
      <alignment vertical="center"/>
    </xf>
    <xf numFmtId="199" fontId="11" fillId="33" borderId="13" xfId="0" applyNumberFormat="1" applyFont="1" applyFill="1" applyBorder="1" applyAlignment="1">
      <alignment vertical="center"/>
    </xf>
    <xf numFmtId="199" fontId="11" fillId="33" borderId="13" xfId="0" applyNumberFormat="1" applyFont="1" applyFill="1" applyBorder="1" applyAlignment="1" applyProtection="1">
      <alignment horizontal="right" vertical="center"/>
      <protection locked="0"/>
    </xf>
    <xf numFmtId="199" fontId="15" fillId="33" borderId="0" xfId="0" applyNumberFormat="1" applyFont="1" applyFill="1" applyBorder="1" applyAlignment="1">
      <alignment horizontal="left" wrapText="1"/>
    </xf>
    <xf numFmtId="199" fontId="15" fillId="33" borderId="0" xfId="0" applyNumberFormat="1" applyFont="1" applyFill="1" applyBorder="1" applyAlignment="1" applyProtection="1">
      <alignment horizontal="right"/>
      <protection locked="0"/>
    </xf>
    <xf numFmtId="199" fontId="7" fillId="33" borderId="0" xfId="0" applyNumberFormat="1" applyFont="1" applyFill="1" applyBorder="1" applyAlignment="1">
      <alignment/>
    </xf>
    <xf numFmtId="203" fontId="7" fillId="33" borderId="0" xfId="0" applyNumberFormat="1" applyFont="1" applyFill="1" applyBorder="1" applyAlignment="1">
      <alignment vertical="center"/>
    </xf>
    <xf numFmtId="201" fontId="11" fillId="33" borderId="13" xfId="0" applyNumberFormat="1" applyFont="1" applyFill="1" applyBorder="1" applyAlignment="1" applyProtection="1">
      <alignment horizontal="right" vertical="center"/>
      <protection locked="0"/>
    </xf>
    <xf numFmtId="199" fontId="14" fillId="33" borderId="11" xfId="0" applyNumberFormat="1" applyFont="1" applyFill="1" applyBorder="1" applyAlignment="1">
      <alignment horizontal="center" vertical="center" wrapText="1"/>
    </xf>
    <xf numFmtId="199" fontId="18" fillId="33" borderId="0" xfId="0" applyNumberFormat="1" applyFont="1" applyFill="1" applyAlignment="1">
      <alignment horizontal="center" vertical="center" wrapText="1" shrinkToFit="1"/>
    </xf>
    <xf numFmtId="0" fontId="7" fillId="33" borderId="0" xfId="0" applyNumberFormat="1" applyFont="1" applyFill="1" applyAlignment="1">
      <alignment vertical="center"/>
    </xf>
    <xf numFmtId="199" fontId="10" fillId="33" borderId="0" xfId="0" applyNumberFormat="1" applyFont="1" applyFill="1" applyAlignment="1">
      <alignment horizontal="left" vertical="center"/>
    </xf>
    <xf numFmtId="199" fontId="10" fillId="33" borderId="0" xfId="0" applyNumberFormat="1" applyFont="1" applyFill="1" applyAlignment="1">
      <alignment horizontal="right" vertical="center"/>
    </xf>
    <xf numFmtId="199" fontId="14" fillId="33" borderId="0" xfId="0" applyNumberFormat="1" applyFont="1" applyFill="1" applyAlignment="1">
      <alignment horizontal="left" vertical="center"/>
    </xf>
    <xf numFmtId="199" fontId="15" fillId="33" borderId="0" xfId="0" applyNumberFormat="1" applyFont="1" applyFill="1" applyAlignment="1">
      <alignment horizontal="left" vertical="center"/>
    </xf>
    <xf numFmtId="199" fontId="15" fillId="33" borderId="0" xfId="0" applyNumberFormat="1" applyFont="1" applyFill="1" applyAlignment="1">
      <alignment horizontal="centerContinuous" vertical="center"/>
    </xf>
    <xf numFmtId="199" fontId="6" fillId="33" borderId="0" xfId="0" applyNumberFormat="1" applyFont="1" applyFill="1" applyAlignment="1">
      <alignment horizontal="center" vertical="center"/>
    </xf>
    <xf numFmtId="199" fontId="12" fillId="33" borderId="0" xfId="0" applyNumberFormat="1" applyFont="1" applyFill="1" applyAlignment="1">
      <alignment horizontal="center" vertical="center"/>
    </xf>
    <xf numFmtId="199" fontId="12" fillId="33" borderId="0" xfId="0" applyNumberFormat="1" applyFont="1" applyFill="1" applyBorder="1" applyAlignment="1">
      <alignment horizontal="left" vertical="center"/>
    </xf>
    <xf numFmtId="199" fontId="19" fillId="33" borderId="0" xfId="0" applyNumberFormat="1" applyFont="1" applyFill="1" applyBorder="1" applyAlignment="1">
      <alignment horizontal="center" vertical="center" wrapText="1"/>
    </xf>
    <xf numFmtId="199" fontId="17" fillId="33" borderId="0" xfId="0" applyNumberFormat="1" applyFont="1" applyFill="1" applyBorder="1" applyAlignment="1">
      <alignment horizontal="left" vertical="center"/>
    </xf>
    <xf numFmtId="199" fontId="20" fillId="33" borderId="0" xfId="0" applyNumberFormat="1" applyFont="1" applyFill="1" applyBorder="1" applyAlignment="1">
      <alignment horizontal="right" wrapText="1"/>
    </xf>
    <xf numFmtId="199" fontId="19" fillId="33" borderId="0" xfId="0" applyNumberFormat="1" applyFont="1" applyFill="1" applyBorder="1" applyAlignment="1">
      <alignment horizontal="right" wrapText="1"/>
    </xf>
    <xf numFmtId="199" fontId="12" fillId="33" borderId="0" xfId="0" applyNumberFormat="1" applyFont="1" applyFill="1" applyAlignment="1">
      <alignment horizontal="left"/>
    </xf>
    <xf numFmtId="203" fontId="12" fillId="33" borderId="0" xfId="0" applyNumberFormat="1" applyFont="1" applyFill="1" applyBorder="1" applyAlignment="1">
      <alignment horizontal="left"/>
    </xf>
    <xf numFmtId="199" fontId="9" fillId="33" borderId="0" xfId="0" applyNumberFormat="1" applyFont="1" applyFill="1" applyAlignment="1">
      <alignment/>
    </xf>
    <xf numFmtId="203" fontId="17" fillId="33" borderId="0" xfId="0" applyNumberFormat="1" applyFont="1" applyFill="1" applyBorder="1" applyAlignment="1">
      <alignment horizontal="left" vertical="center"/>
    </xf>
    <xf numFmtId="203" fontId="12" fillId="33" borderId="0" xfId="0" applyNumberFormat="1" applyFont="1" applyFill="1" applyBorder="1" applyAlignment="1">
      <alignment horizontal="left" vertical="center"/>
    </xf>
    <xf numFmtId="203" fontId="12" fillId="33" borderId="0" xfId="0" applyNumberFormat="1" applyFont="1" applyFill="1" applyAlignment="1">
      <alignment horizontal="left"/>
    </xf>
    <xf numFmtId="203" fontId="7" fillId="33" borderId="0" xfId="0" applyNumberFormat="1" applyFont="1" applyFill="1" applyBorder="1" applyAlignment="1">
      <alignment/>
    </xf>
    <xf numFmtId="201" fontId="21" fillId="33" borderId="0" xfId="0" applyNumberFormat="1" applyFont="1" applyFill="1" applyBorder="1" applyAlignment="1" applyProtection="1">
      <alignment horizontal="right" vertical="center"/>
      <protection locked="0"/>
    </xf>
    <xf numFmtId="199" fontId="21" fillId="33" borderId="0" xfId="0" applyNumberFormat="1" applyFont="1" applyFill="1" applyBorder="1" applyAlignment="1" applyProtection="1">
      <alignment horizontal="right" vertical="center"/>
      <protection locked="0"/>
    </xf>
    <xf numFmtId="168" fontId="12" fillId="33" borderId="0" xfId="42" applyNumberFormat="1" applyFont="1" applyFill="1" applyBorder="1" applyAlignment="1">
      <alignment horizontal="left" vertical="center"/>
    </xf>
    <xf numFmtId="199" fontId="14" fillId="33" borderId="11" xfId="0" applyNumberFormat="1" applyFont="1" applyFill="1" applyBorder="1" applyAlignment="1">
      <alignment horizontal="centerContinuous" vertical="center" wrapText="1"/>
    </xf>
    <xf numFmtId="199" fontId="20" fillId="33" borderId="0" xfId="0" applyNumberFormat="1" applyFont="1" applyFill="1" applyBorder="1" applyAlignment="1" applyProtection="1">
      <alignment horizontal="right"/>
      <protection locked="0"/>
    </xf>
    <xf numFmtId="199" fontId="11" fillId="33" borderId="13" xfId="0" applyNumberFormat="1" applyFont="1" applyFill="1" applyBorder="1" applyAlignment="1">
      <alignment vertical="center" wrapText="1"/>
    </xf>
    <xf numFmtId="199" fontId="21" fillId="33" borderId="13" xfId="0" applyNumberFormat="1" applyFont="1" applyFill="1" applyBorder="1" applyAlignment="1">
      <alignment horizontal="right" vertical="center"/>
    </xf>
    <xf numFmtId="199" fontId="21" fillId="33" borderId="0" xfId="0" applyNumberFormat="1" applyFont="1" applyFill="1" applyAlignment="1">
      <alignment horizontal="right" vertical="center"/>
    </xf>
    <xf numFmtId="199" fontId="11" fillId="33" borderId="0" xfId="0" applyNumberFormat="1" applyFont="1" applyFill="1" applyAlignment="1">
      <alignment horizontal="right" vertical="center"/>
    </xf>
    <xf numFmtId="199" fontId="21" fillId="33" borderId="13" xfId="0" applyNumberFormat="1" applyFont="1" applyFill="1" applyBorder="1" applyAlignment="1" applyProtection="1">
      <alignment horizontal="right" vertical="center"/>
      <protection locked="0"/>
    </xf>
    <xf numFmtId="203" fontId="12" fillId="33" borderId="0" xfId="0" applyNumberFormat="1" applyFont="1" applyFill="1" applyBorder="1" applyAlignment="1" applyProtection="1">
      <alignment vertical="center"/>
      <protection locked="0"/>
    </xf>
    <xf numFmtId="203" fontId="12" fillId="33" borderId="0" xfId="0" applyNumberFormat="1" applyFont="1" applyFill="1" applyBorder="1" applyAlignment="1" applyProtection="1">
      <alignment horizontal="right" vertical="center"/>
      <protection locked="0"/>
    </xf>
    <xf numFmtId="203" fontId="12" fillId="33" borderId="0" xfId="0" applyNumberFormat="1" applyFont="1" applyFill="1" applyBorder="1" applyAlignment="1">
      <alignment horizontal="right" vertical="center" wrapText="1"/>
    </xf>
    <xf numFmtId="199" fontId="25" fillId="33" borderId="0" xfId="0" applyNumberFormat="1" applyFont="1" applyFill="1" applyAlignment="1">
      <alignment vertical="center"/>
    </xf>
    <xf numFmtId="199" fontId="14" fillId="33" borderId="12" xfId="0" applyNumberFormat="1" applyFont="1" applyFill="1" applyBorder="1" applyAlignment="1" quotePrefix="1">
      <alignment horizontal="center" vertical="center" wrapText="1"/>
    </xf>
    <xf numFmtId="199" fontId="10" fillId="33" borderId="0" xfId="0" applyNumberFormat="1" applyFont="1" applyFill="1" applyBorder="1" applyAlignment="1">
      <alignment vertical="center" wrapText="1"/>
    </xf>
    <xf numFmtId="0" fontId="12" fillId="33" borderId="0" xfId="0" applyNumberFormat="1" applyFont="1" applyFill="1" applyBorder="1" applyAlignment="1" applyProtection="1" quotePrefix="1">
      <alignment horizontal="center" vertical="center"/>
      <protection locked="0"/>
    </xf>
    <xf numFmtId="199" fontId="14" fillId="33" borderId="0" xfId="0" applyNumberFormat="1" applyFont="1" applyFill="1" applyBorder="1" applyAlignment="1">
      <alignment horizontal="center" vertical="center" wrapText="1"/>
    </xf>
    <xf numFmtId="199" fontId="14" fillId="33" borderId="0" xfId="0" applyNumberFormat="1" applyFont="1" applyFill="1" applyBorder="1" applyAlignment="1">
      <alignment horizontal="center" vertical="center" wrapText="1"/>
    </xf>
    <xf numFmtId="199" fontId="15" fillId="33" borderId="0" xfId="0" applyNumberFormat="1" applyFont="1" applyFill="1" applyBorder="1" applyAlignment="1">
      <alignment vertical="center"/>
    </xf>
    <xf numFmtId="199" fontId="26" fillId="33" borderId="0" xfId="0" applyNumberFormat="1" applyFont="1" applyFill="1" applyAlignment="1">
      <alignment horizontal="center" vertical="center"/>
    </xf>
    <xf numFmtId="199" fontId="15" fillId="33" borderId="0" xfId="0" applyNumberFormat="1" applyFont="1" applyFill="1" applyBorder="1" applyAlignment="1" applyProtection="1">
      <alignment horizontal="center" vertical="center"/>
      <protection locked="0"/>
    </xf>
    <xf numFmtId="201" fontId="21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>
      <alignment horizontal="right" vertical="center"/>
    </xf>
    <xf numFmtId="199" fontId="6" fillId="33" borderId="0" xfId="0" applyNumberFormat="1" applyFont="1" applyFill="1" applyAlignment="1">
      <alignment horizontal="center" vertical="center"/>
    </xf>
    <xf numFmtId="199" fontId="12" fillId="33" borderId="0" xfId="0" applyNumberFormat="1" applyFont="1" applyFill="1" applyAlignment="1">
      <alignment horizontal="center" vertical="center"/>
    </xf>
    <xf numFmtId="199" fontId="8" fillId="33" borderId="0" xfId="0" applyNumberFormat="1" applyFont="1" applyFill="1" applyAlignment="1">
      <alignment horizontal="center" vertical="center"/>
    </xf>
    <xf numFmtId="199" fontId="18" fillId="33" borderId="0" xfId="0" applyNumberFormat="1" applyFont="1" applyFill="1" applyAlignment="1">
      <alignment horizontal="center" vertical="center" wrapText="1" shrinkToFit="1"/>
    </xf>
    <xf numFmtId="0" fontId="18" fillId="33" borderId="0" xfId="0" applyNumberFormat="1" applyFont="1" applyFill="1" applyAlignment="1">
      <alignment horizontal="center" vertical="center" wrapText="1" shrinkToFit="1"/>
    </xf>
    <xf numFmtId="199" fontId="10" fillId="33" borderId="0" xfId="0" applyNumberFormat="1" applyFont="1" applyFill="1" applyBorder="1" applyAlignment="1">
      <alignment horizontal="justify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199" fontId="10" fillId="34" borderId="0" xfId="0" applyNumberFormat="1" applyFont="1" applyFill="1" applyBorder="1" applyAlignment="1">
      <alignment horizontal="left" wrapText="1"/>
    </xf>
    <xf numFmtId="199" fontId="11" fillId="33" borderId="12" xfId="0" applyNumberFormat="1" applyFont="1" applyFill="1" applyBorder="1" applyAlignment="1">
      <alignment horizontal="center" vertical="center" wrapText="1"/>
    </xf>
    <xf numFmtId="199" fontId="11" fillId="33" borderId="12" xfId="0" applyNumberFormat="1" applyFont="1" applyFill="1" applyBorder="1" applyAlignment="1">
      <alignment horizontal="center" vertical="center"/>
    </xf>
    <xf numFmtId="199" fontId="11" fillId="33" borderId="0" xfId="0" applyNumberFormat="1" applyFont="1" applyFill="1" applyBorder="1" applyAlignment="1">
      <alignment horizontal="center" vertical="center"/>
    </xf>
    <xf numFmtId="199" fontId="8" fillId="33" borderId="21" xfId="0" applyNumberFormat="1" applyFont="1" applyFill="1" applyBorder="1" applyAlignment="1">
      <alignment horizontal="center" vertical="center" wrapText="1"/>
    </xf>
    <xf numFmtId="199" fontId="9" fillId="33" borderId="21" xfId="0" applyNumberFormat="1" applyFont="1" applyFill="1" applyBorder="1" applyAlignment="1">
      <alignment vertical="center"/>
    </xf>
    <xf numFmtId="199" fontId="9" fillId="33" borderId="0" xfId="0" applyNumberFormat="1" applyFont="1" applyFill="1" applyBorder="1" applyAlignment="1">
      <alignment vertical="center"/>
    </xf>
    <xf numFmtId="199" fontId="14" fillId="33" borderId="0" xfId="0" applyNumberFormat="1" applyFont="1" applyFill="1" applyBorder="1" applyAlignment="1">
      <alignment horizontal="center" vertical="center" wrapText="1"/>
    </xf>
    <xf numFmtId="199" fontId="12" fillId="33" borderId="0" xfId="0" applyNumberFormat="1" applyFont="1" applyFill="1" applyAlignment="1">
      <alignment vertical="center"/>
    </xf>
    <xf numFmtId="199" fontId="52" fillId="33" borderId="0" xfId="0" applyNumberFormat="1" applyFont="1" applyFill="1" applyBorder="1" applyAlignment="1">
      <alignment horizontal="justify" wrapText="1"/>
    </xf>
    <xf numFmtId="199" fontId="14" fillId="33" borderId="0" xfId="0" applyNumberFormat="1" applyFont="1" applyFill="1" applyBorder="1" applyAlignment="1">
      <alignment horizontal="center" vertical="center"/>
    </xf>
    <xf numFmtId="199" fontId="15" fillId="33" borderId="0" xfId="0" applyNumberFormat="1" applyFont="1" applyFill="1" applyAlignment="1">
      <alignment horizontal="center" vertical="center"/>
    </xf>
    <xf numFmtId="199" fontId="8" fillId="33" borderId="21" xfId="0" applyNumberFormat="1" applyFont="1" applyFill="1" applyBorder="1" applyAlignment="1">
      <alignment horizontal="center" vertical="center"/>
    </xf>
    <xf numFmtId="199" fontId="12" fillId="33" borderId="12" xfId="0" applyNumberFormat="1" applyFont="1" applyFill="1" applyBorder="1" applyAlignment="1">
      <alignment horizontal="center" vertical="center"/>
    </xf>
    <xf numFmtId="199" fontId="12" fillId="33" borderId="0" xfId="0" applyNumberFormat="1" applyFont="1" applyFill="1" applyBorder="1" applyAlignment="1">
      <alignment horizontal="center" vertical="center"/>
    </xf>
    <xf numFmtId="199" fontId="9" fillId="33" borderId="21" xfId="0" applyNumberFormat="1" applyFont="1" applyFill="1" applyBorder="1" applyAlignment="1">
      <alignment horizontal="center" vertical="center"/>
    </xf>
    <xf numFmtId="199" fontId="7" fillId="34" borderId="0" xfId="0" applyNumberFormat="1" applyFont="1" applyFill="1" applyAlignment="1">
      <alignment vertical="center"/>
    </xf>
    <xf numFmtId="199" fontId="17" fillId="34" borderId="0" xfId="0" applyNumberFormat="1" applyFont="1" applyFill="1" applyAlignment="1">
      <alignment horizontal="left" vertical="center"/>
    </xf>
    <xf numFmtId="199" fontId="7" fillId="34" borderId="0" xfId="0" applyNumberFormat="1" applyFont="1" applyFill="1" applyBorder="1" applyAlignment="1">
      <alignment vertical="center"/>
    </xf>
    <xf numFmtId="203" fontId="7" fillId="34" borderId="0" xfId="0" applyNumberFormat="1" applyFont="1" applyFill="1" applyBorder="1" applyAlignment="1">
      <alignment horizontal="right" vertical="center" wrapText="1"/>
    </xf>
    <xf numFmtId="203" fontId="30" fillId="34" borderId="0" xfId="0" applyNumberFormat="1" applyFont="1" applyFill="1" applyBorder="1" applyAlignment="1" applyProtection="1">
      <alignment horizontal="right" vertical="center"/>
      <protection locked="0"/>
    </xf>
    <xf numFmtId="203" fontId="7" fillId="34" borderId="0" xfId="0" applyNumberFormat="1" applyFont="1" applyFill="1" applyBorder="1" applyAlignment="1" applyProtection="1">
      <alignment horizontal="right" vertical="center"/>
      <protection locked="0"/>
    </xf>
    <xf numFmtId="199" fontId="7" fillId="34" borderId="0" xfId="0" applyNumberFormat="1" applyFont="1" applyFill="1" applyBorder="1" applyAlignment="1">
      <alignment horizontal="right" vertical="center" wrapText="1"/>
    </xf>
    <xf numFmtId="199" fontId="7" fillId="34" borderId="0" xfId="0" applyNumberFormat="1" applyFont="1" applyFill="1" applyBorder="1" applyAlignment="1" applyProtection="1">
      <alignment horizontal="right" vertical="center"/>
      <protection locked="0"/>
    </xf>
    <xf numFmtId="199" fontId="7" fillId="34" borderId="0" xfId="0" applyNumberFormat="1" applyFont="1" applyFill="1" applyBorder="1" applyAlignment="1" applyProtection="1">
      <alignment horizontal="left" vertical="center"/>
      <protection locked="0"/>
    </xf>
    <xf numFmtId="199" fontId="7" fillId="34" borderId="0" xfId="0" applyNumberFormat="1" applyFont="1" applyFill="1" applyBorder="1" applyAlignment="1">
      <alignment horizontal="left" vertical="center" wrapText="1"/>
    </xf>
    <xf numFmtId="199" fontId="25" fillId="34" borderId="0" xfId="0" applyNumberFormat="1" applyFont="1" applyFill="1" applyBorder="1" applyAlignment="1">
      <alignment vertical="center"/>
    </xf>
    <xf numFmtId="203" fontId="30" fillId="34" borderId="0" xfId="0" applyNumberFormat="1" applyFont="1" applyFill="1" applyBorder="1" applyAlignment="1" applyProtection="1">
      <alignment vertical="center"/>
      <protection locked="0"/>
    </xf>
    <xf numFmtId="203" fontId="7" fillId="34" borderId="0" xfId="0" applyNumberFormat="1" applyFont="1" applyFill="1" applyBorder="1" applyAlignment="1" applyProtection="1">
      <alignment vertical="center"/>
      <protection locked="0"/>
    </xf>
    <xf numFmtId="199" fontId="7" fillId="34" borderId="0" xfId="0" applyNumberFormat="1" applyFont="1" applyFill="1" applyBorder="1" applyAlignment="1" applyProtection="1">
      <alignment vertical="center"/>
      <protection locked="0"/>
    </xf>
    <xf numFmtId="199" fontId="11" fillId="34" borderId="0" xfId="0" applyNumberFormat="1" applyFont="1" applyFill="1" applyBorder="1" applyAlignment="1">
      <alignment vertical="center"/>
    </xf>
    <xf numFmtId="199" fontId="11" fillId="34" borderId="0" xfId="0" applyNumberFormat="1" applyFont="1" applyFill="1" applyBorder="1" applyAlignment="1">
      <alignment horizontal="right" vertical="center" wrapText="1"/>
    </xf>
    <xf numFmtId="199" fontId="11" fillId="34" borderId="0" xfId="0" applyNumberFormat="1" applyFont="1" applyFill="1" applyBorder="1" applyAlignment="1" applyProtection="1">
      <alignment horizontal="right" vertical="center"/>
      <protection locked="0"/>
    </xf>
    <xf numFmtId="199" fontId="11" fillId="34" borderId="0" xfId="0" applyNumberFormat="1" applyFont="1" applyFill="1" applyBorder="1" applyAlignment="1">
      <alignment horizontal="left" vertical="center" wrapText="1"/>
    </xf>
    <xf numFmtId="199" fontId="11" fillId="34" borderId="0" xfId="0" applyNumberFormat="1" applyFont="1" applyFill="1" applyAlignment="1">
      <alignment vertical="center"/>
    </xf>
    <xf numFmtId="199" fontId="11" fillId="34" borderId="13" xfId="0" applyNumberFormat="1" applyFont="1" applyFill="1" applyBorder="1" applyAlignment="1" applyProtection="1">
      <alignment horizontal="right" vertical="center"/>
      <protection locked="0"/>
    </xf>
    <xf numFmtId="199" fontId="11" fillId="34" borderId="0" xfId="0" applyNumberFormat="1" applyFont="1" applyFill="1" applyAlignment="1">
      <alignment horizontal="right" vertical="center"/>
    </xf>
    <xf numFmtId="199" fontId="11" fillId="34" borderId="13" xfId="0" applyNumberFormat="1" applyFont="1" applyFill="1" applyBorder="1" applyAlignment="1">
      <alignment horizontal="right" vertical="center"/>
    </xf>
    <xf numFmtId="199" fontId="11" fillId="34" borderId="13" xfId="0" applyNumberFormat="1" applyFont="1" applyFill="1" applyBorder="1" applyAlignment="1">
      <alignment vertical="center" wrapText="1"/>
    </xf>
    <xf numFmtId="199" fontId="11" fillId="34" borderId="13" xfId="0" applyNumberFormat="1" applyFont="1" applyFill="1" applyBorder="1" applyAlignment="1">
      <alignment vertical="center"/>
    </xf>
    <xf numFmtId="203" fontId="12" fillId="34" borderId="0" xfId="0" applyNumberFormat="1" applyFont="1" applyFill="1" applyBorder="1" applyAlignment="1">
      <alignment horizontal="right" vertical="center"/>
    </xf>
    <xf numFmtId="203" fontId="12" fillId="34" borderId="0" xfId="0" applyNumberFormat="1" applyFont="1" applyFill="1" applyBorder="1" applyAlignment="1">
      <alignment horizontal="left" vertical="center"/>
    </xf>
    <xf numFmtId="201" fontId="11" fillId="34" borderId="0" xfId="0" applyNumberFormat="1" applyFont="1" applyFill="1" applyBorder="1" applyAlignment="1" applyProtection="1">
      <alignment horizontal="right" vertical="center"/>
      <protection locked="0"/>
    </xf>
    <xf numFmtId="199" fontId="11" fillId="34" borderId="13" xfId="0" applyNumberFormat="1" applyFont="1" applyFill="1" applyBorder="1" applyAlignment="1">
      <alignment horizontal="left" vertical="center" wrapText="1"/>
    </xf>
    <xf numFmtId="203" fontId="12" fillId="34" borderId="0" xfId="0" applyNumberFormat="1" applyFont="1" applyFill="1" applyBorder="1" applyAlignment="1">
      <alignment horizontal="left"/>
    </xf>
    <xf numFmtId="199" fontId="11" fillId="34" borderId="0" xfId="0" applyNumberFormat="1" applyFont="1" applyFill="1" applyAlignment="1">
      <alignment/>
    </xf>
    <xf numFmtId="199" fontId="12" fillId="34" borderId="0" xfId="0" applyNumberFormat="1" applyFont="1" applyFill="1" applyAlignment="1">
      <alignment horizontal="left"/>
    </xf>
    <xf numFmtId="199" fontId="15" fillId="34" borderId="0" xfId="0" applyNumberFormat="1" applyFont="1" applyFill="1" applyAlignment="1">
      <alignment vertical="center"/>
    </xf>
    <xf numFmtId="199" fontId="14" fillId="34" borderId="11" xfId="0" applyNumberFormat="1" applyFont="1" applyFill="1" applyBorder="1" applyAlignment="1">
      <alignment horizontal="center" vertical="center" wrapText="1"/>
    </xf>
    <xf numFmtId="199" fontId="14" fillId="34" borderId="0" xfId="0" applyNumberFormat="1" applyFont="1" applyFill="1" applyBorder="1" applyAlignment="1">
      <alignment horizontal="center" vertical="center" wrapText="1"/>
    </xf>
    <xf numFmtId="199" fontId="14" fillId="34" borderId="0" xfId="0" applyNumberFormat="1" applyFont="1" applyFill="1" applyBorder="1" applyAlignment="1">
      <alignment horizontal="centerContinuous" vertical="center" wrapText="1"/>
    </xf>
    <xf numFmtId="201" fontId="11" fillId="34" borderId="13" xfId="0" applyNumberFormat="1" applyFont="1" applyFill="1" applyBorder="1" applyAlignment="1" applyProtection="1">
      <alignment horizontal="right" vertical="center"/>
      <protection locked="0"/>
    </xf>
    <xf numFmtId="199" fontId="7" fillId="34" borderId="0" xfId="0" applyNumberFormat="1" applyFont="1" applyFill="1" applyBorder="1" applyAlignment="1">
      <alignment/>
    </xf>
    <xf numFmtId="199" fontId="11" fillId="34" borderId="0" xfId="0" applyNumberFormat="1" applyFont="1" applyFill="1" applyBorder="1" applyAlignment="1">
      <alignment/>
    </xf>
    <xf numFmtId="199" fontId="15" fillId="34" borderId="0" xfId="0" applyNumberFormat="1" applyFont="1" applyFill="1" applyBorder="1" applyAlignment="1" applyProtection="1">
      <alignment horizontal="right"/>
      <protection locked="0"/>
    </xf>
    <xf numFmtId="199" fontId="11" fillId="34" borderId="0" xfId="0" applyNumberFormat="1" applyFont="1" applyFill="1" applyBorder="1" applyAlignment="1">
      <alignment horizontal="left" wrapText="1"/>
    </xf>
    <xf numFmtId="199" fontId="15" fillId="34" borderId="0" xfId="0" applyNumberFormat="1" applyFont="1" applyFill="1" applyAlignment="1">
      <alignment/>
    </xf>
    <xf numFmtId="199" fontId="12" fillId="34" borderId="0" xfId="0" applyNumberFormat="1" applyFont="1" applyFill="1" applyBorder="1" applyAlignment="1">
      <alignment horizontal="left" vertical="center"/>
    </xf>
    <xf numFmtId="203" fontId="11" fillId="34" borderId="0" xfId="0" applyNumberFormat="1" applyFont="1" applyFill="1" applyBorder="1" applyAlignment="1">
      <alignment vertical="center"/>
    </xf>
    <xf numFmtId="199" fontId="15" fillId="34" borderId="0" xfId="0" applyNumberFormat="1" applyFont="1" applyFill="1" applyBorder="1" applyAlignment="1">
      <alignment horizontal="right" wrapText="1"/>
    </xf>
    <xf numFmtId="199" fontId="15" fillId="34" borderId="0" xfId="0" applyNumberFormat="1" applyFont="1" applyFill="1" applyBorder="1" applyAlignment="1">
      <alignment horizontal="left" wrapText="1"/>
    </xf>
    <xf numFmtId="199" fontId="22" fillId="34" borderId="0" xfId="0" applyNumberFormat="1" applyFont="1" applyFill="1" applyAlignment="1">
      <alignment vertical="center"/>
    </xf>
    <xf numFmtId="199" fontId="17" fillId="34" borderId="0" xfId="0" applyNumberFormat="1" applyFont="1" applyFill="1" applyBorder="1" applyAlignment="1">
      <alignment horizontal="left" vertical="center"/>
    </xf>
    <xf numFmtId="203" fontId="12" fillId="35" borderId="0" xfId="0" applyNumberFormat="1" applyFont="1" applyFill="1" applyBorder="1" applyAlignment="1">
      <alignment horizontal="left"/>
    </xf>
    <xf numFmtId="199" fontId="7" fillId="34" borderId="0" xfId="0" applyNumberFormat="1" applyFont="1" applyFill="1" applyAlignment="1">
      <alignment/>
    </xf>
    <xf numFmtId="199" fontId="20" fillId="34" borderId="0" xfId="0" applyNumberFormat="1" applyFont="1" applyFill="1" applyBorder="1" applyAlignment="1">
      <alignment horizontal="right" wrapText="1"/>
    </xf>
    <xf numFmtId="199" fontId="19" fillId="34" borderId="0" xfId="0" applyNumberFormat="1" applyFont="1" applyFill="1" applyBorder="1" applyAlignment="1">
      <alignment horizontal="right" wrapText="1"/>
    </xf>
    <xf numFmtId="199" fontId="15" fillId="34" borderId="0" xfId="0" applyNumberFormat="1" applyFont="1" applyFill="1" applyBorder="1" applyAlignment="1">
      <alignment horizontal="center" wrapText="1"/>
    </xf>
    <xf numFmtId="199" fontId="19" fillId="34" borderId="0" xfId="0" applyNumberFormat="1" applyFont="1" applyFill="1" applyBorder="1" applyAlignment="1">
      <alignment horizontal="center" vertical="center" wrapText="1"/>
    </xf>
    <xf numFmtId="199" fontId="15" fillId="34" borderId="0" xfId="0" applyNumberFormat="1" applyFont="1" applyFill="1" applyBorder="1" applyAlignment="1">
      <alignment horizontal="center" vertical="center" wrapText="1"/>
    </xf>
    <xf numFmtId="49" fontId="14" fillId="34" borderId="11" xfId="0" applyNumberFormat="1" applyFont="1" applyFill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center" vertical="center" wrapText="1"/>
    </xf>
    <xf numFmtId="49" fontId="44" fillId="34" borderId="0" xfId="0" applyNumberFormat="1" applyFont="1" applyFill="1" applyBorder="1" applyAlignment="1">
      <alignment horizontal="center" vertical="center" wrapText="1"/>
    </xf>
    <xf numFmtId="199" fontId="12" fillId="34" borderId="0" xfId="0" applyNumberFormat="1" applyFont="1" applyFill="1" applyAlignment="1">
      <alignment horizontal="left" vertical="center"/>
    </xf>
    <xf numFmtId="199" fontId="7" fillId="34" borderId="0" xfId="0" applyNumberFormat="1" applyFont="1" applyFill="1" applyAlignment="1">
      <alignment horizontal="right" vertical="center"/>
    </xf>
    <xf numFmtId="199" fontId="11" fillId="34" borderId="0" xfId="0" applyNumberFormat="1" applyFont="1" applyFill="1" applyAlignment="1">
      <alignment horizontal="centerContinuous" vertical="center"/>
    </xf>
    <xf numFmtId="199" fontId="11" fillId="34" borderId="0" xfId="0" applyNumberFormat="1" applyFont="1" applyFill="1" applyAlignment="1" applyProtection="1">
      <alignment horizontal="centerContinuous" vertical="center"/>
      <protection locked="0"/>
    </xf>
    <xf numFmtId="199" fontId="11" fillId="34" borderId="0" xfId="0" applyNumberFormat="1" applyFont="1" applyFill="1" applyAlignment="1">
      <alignment horizontal="left" vertical="center"/>
    </xf>
    <xf numFmtId="199" fontId="11" fillId="34" borderId="0" xfId="0" applyNumberFormat="1" applyFont="1" applyFill="1" applyBorder="1" applyAlignment="1">
      <alignment horizontal="center" vertical="center"/>
    </xf>
    <xf numFmtId="199" fontId="15" fillId="34" borderId="0" xfId="0" applyNumberFormat="1" applyFont="1" applyFill="1" applyBorder="1" applyAlignment="1">
      <alignment horizontal="center" vertical="center"/>
    </xf>
    <xf numFmtId="199" fontId="15" fillId="34" borderId="0" xfId="0" applyNumberFormat="1" applyFont="1" applyFill="1" applyBorder="1" applyAlignment="1" applyProtection="1">
      <alignment horizontal="center" vertical="center"/>
      <protection locked="0"/>
    </xf>
    <xf numFmtId="199" fontId="8" fillId="34" borderId="0" xfId="0" applyNumberFormat="1" applyFont="1" applyFill="1" applyAlignment="1">
      <alignment horizontal="center" vertical="center"/>
    </xf>
    <xf numFmtId="199" fontId="11" fillId="34" borderId="0" xfId="0" applyNumberFormat="1" applyFont="1" applyFill="1" applyAlignment="1">
      <alignment horizontal="center" vertical="center"/>
    </xf>
    <xf numFmtId="199" fontId="26" fillId="0" borderId="0" xfId="0" applyNumberFormat="1" applyFont="1" applyAlignment="1">
      <alignment horizontal="center" vertical="center"/>
    </xf>
    <xf numFmtId="199" fontId="26" fillId="34" borderId="0" xfId="0" applyNumberFormat="1" applyFont="1" applyFill="1" applyAlignment="1">
      <alignment horizontal="center" vertical="center"/>
    </xf>
    <xf numFmtId="199" fontId="6" fillId="34" borderId="0" xfId="0" applyNumberFormat="1" applyFont="1" applyFill="1" applyAlignment="1">
      <alignment vertical="center"/>
    </xf>
    <xf numFmtId="199" fontId="52" fillId="34" borderId="0" xfId="0" applyNumberFormat="1" applyFont="1" applyFill="1" applyBorder="1" applyAlignment="1">
      <alignment horizontal="left" wrapText="1"/>
    </xf>
    <xf numFmtId="199" fontId="15" fillId="34" borderId="0" xfId="0" applyNumberFormat="1" applyFont="1" applyFill="1" applyBorder="1" applyAlignment="1">
      <alignment vertical="center"/>
    </xf>
    <xf numFmtId="199" fontId="15" fillId="34" borderId="0" xfId="0" applyNumberFormat="1" applyFont="1" applyFill="1" applyBorder="1" applyAlignment="1">
      <alignment horizontal="right" vertical="center" wrapText="1"/>
    </xf>
    <xf numFmtId="199" fontId="15" fillId="34" borderId="11" xfId="0" applyNumberFormat="1" applyFont="1" applyFill="1" applyBorder="1" applyAlignment="1">
      <alignment horizontal="right" vertical="center" wrapText="1"/>
    </xf>
    <xf numFmtId="199" fontId="15" fillId="34" borderId="0" xfId="0" applyNumberFormat="1" applyFont="1" applyFill="1" applyBorder="1" applyAlignment="1">
      <alignment horizontal="left" vertical="center" wrapText="1"/>
    </xf>
    <xf numFmtId="199" fontId="15" fillId="34" borderId="11" xfId="0" applyNumberFormat="1" applyFont="1" applyFill="1" applyBorder="1" applyAlignment="1">
      <alignment horizontal="left" vertical="center" wrapText="1"/>
    </xf>
    <xf numFmtId="199" fontId="15" fillId="34" borderId="10" xfId="0" applyNumberFormat="1" applyFont="1" applyFill="1" applyBorder="1" applyAlignment="1">
      <alignment horizontal="right" vertical="center" wrapText="1"/>
    </xf>
    <xf numFmtId="199" fontId="11" fillId="34" borderId="0" xfId="0" applyNumberFormat="1" applyFont="1" applyFill="1" applyBorder="1" applyAlignment="1">
      <alignment horizontal="center" vertical="center"/>
    </xf>
    <xf numFmtId="199" fontId="15" fillId="34" borderId="10" xfId="0" applyNumberFormat="1" applyFont="1" applyFill="1" applyBorder="1" applyAlignment="1">
      <alignment vertical="center" wrapText="1"/>
    </xf>
    <xf numFmtId="199" fontId="11" fillId="34" borderId="0" xfId="0" applyNumberFormat="1" applyFont="1" applyFill="1" applyBorder="1" applyAlignment="1">
      <alignment horizontal="center" vertical="center" wrapText="1"/>
    </xf>
    <xf numFmtId="199" fontId="15" fillId="34" borderId="13" xfId="0" applyNumberFormat="1" applyFont="1" applyFill="1" applyBorder="1" applyAlignment="1">
      <alignment horizontal="right" wrapText="1"/>
    </xf>
    <xf numFmtId="199" fontId="15" fillId="34" borderId="13" xfId="0" applyNumberFormat="1" applyFont="1" applyFill="1" applyBorder="1" applyAlignment="1">
      <alignment horizontal="left" wrapText="1"/>
    </xf>
    <xf numFmtId="199" fontId="11" fillId="34" borderId="0" xfId="0" applyNumberFormat="1" applyFont="1" applyFill="1" applyBorder="1" applyAlignment="1">
      <alignment horizontal="right" wrapText="1"/>
    </xf>
    <xf numFmtId="199" fontId="15" fillId="34" borderId="0" xfId="0" applyNumberFormat="1" applyFont="1" applyFill="1" applyBorder="1" applyAlignment="1">
      <alignment vertical="center" wrapText="1"/>
    </xf>
    <xf numFmtId="199" fontId="22" fillId="34" borderId="0" xfId="0" applyNumberFormat="1" applyFont="1" applyFill="1" applyBorder="1" applyAlignment="1">
      <alignment vertical="center"/>
    </xf>
    <xf numFmtId="199" fontId="22" fillId="34" borderId="0" xfId="0" applyNumberFormat="1" applyFont="1" applyFill="1" applyBorder="1" applyAlignment="1">
      <alignment horizontal="right" vertical="center" wrapText="1"/>
    </xf>
    <xf numFmtId="199" fontId="15" fillId="34" borderId="0" xfId="0" applyNumberFormat="1" applyFont="1" applyFill="1" applyBorder="1" applyAlignment="1">
      <alignment/>
    </xf>
    <xf numFmtId="199" fontId="15" fillId="34" borderId="10" xfId="0" applyNumberFormat="1" applyFont="1" applyFill="1" applyBorder="1" applyAlignment="1">
      <alignment horizontal="right" wrapText="1"/>
    </xf>
    <xf numFmtId="199" fontId="11" fillId="34" borderId="0" xfId="0" applyNumberFormat="1" applyFont="1" applyFill="1" applyBorder="1" applyAlignment="1">
      <alignment horizontal="center" wrapText="1"/>
    </xf>
    <xf numFmtId="199" fontId="15" fillId="34" borderId="10" xfId="0" applyNumberFormat="1" applyFont="1" applyFill="1" applyBorder="1" applyAlignment="1">
      <alignment horizontal="left" vertical="center" wrapText="1"/>
    </xf>
    <xf numFmtId="199" fontId="45" fillId="34" borderId="0" xfId="0" applyNumberFormat="1" applyFont="1" applyFill="1" applyBorder="1" applyAlignment="1">
      <alignment horizontal="right" vertical="center" wrapText="1"/>
    </xf>
    <xf numFmtId="199" fontId="29" fillId="34" borderId="0" xfId="0" applyNumberFormat="1" applyFont="1" applyFill="1" applyBorder="1" applyAlignment="1">
      <alignment horizontal="center" vertical="center" wrapText="1"/>
    </xf>
    <xf numFmtId="199" fontId="44" fillId="34" borderId="0" xfId="0" applyNumberFormat="1" applyFont="1" applyFill="1" applyBorder="1" applyAlignment="1">
      <alignment horizontal="center" vertical="center" wrapText="1"/>
    </xf>
    <xf numFmtId="199" fontId="14" fillId="34" borderId="12" xfId="0" applyNumberFormat="1" applyFont="1" applyFill="1" applyBorder="1" applyAlignment="1">
      <alignment horizontal="center" vertical="center" wrapText="1"/>
    </xf>
    <xf numFmtId="199" fontId="14" fillId="34" borderId="12" xfId="0" applyNumberFormat="1" applyFont="1" applyFill="1" applyBorder="1" applyAlignment="1">
      <alignment horizontal="center" vertical="center"/>
    </xf>
    <xf numFmtId="199" fontId="8" fillId="34" borderId="0" xfId="0" applyNumberFormat="1" applyFont="1" applyFill="1" applyBorder="1" applyAlignment="1">
      <alignment horizontal="center" vertical="center" wrapText="1"/>
    </xf>
    <xf numFmtId="199" fontId="12" fillId="34" borderId="0" xfId="0" applyNumberFormat="1" applyFont="1" applyFill="1" applyAlignment="1">
      <alignment vertical="center"/>
    </xf>
    <xf numFmtId="199" fontId="11" fillId="34" borderId="12" xfId="0" applyNumberFormat="1" applyFont="1" applyFill="1" applyBorder="1" applyAlignment="1">
      <alignment vertical="center"/>
    </xf>
    <xf numFmtId="199" fontId="11" fillId="34" borderId="12" xfId="0" applyNumberFormat="1" applyFont="1" applyFill="1" applyBorder="1" applyAlignment="1">
      <alignment horizontal="center" vertical="center" wrapText="1"/>
    </xf>
    <xf numFmtId="199" fontId="12" fillId="34" borderId="0" xfId="0" applyNumberFormat="1" applyFont="1" applyFill="1" applyAlignment="1">
      <alignment vertical="center"/>
    </xf>
    <xf numFmtId="199" fontId="14" fillId="34" borderId="0" xfId="0" applyNumberFormat="1" applyFont="1" applyFill="1" applyBorder="1" applyAlignment="1">
      <alignment horizontal="center" vertical="center" wrapText="1"/>
    </xf>
    <xf numFmtId="199" fontId="9" fillId="34" borderId="21" xfId="0" applyNumberFormat="1" applyFont="1" applyFill="1" applyBorder="1" applyAlignment="1">
      <alignment vertical="center"/>
    </xf>
    <xf numFmtId="199" fontId="8" fillId="34" borderId="21" xfId="0" applyNumberFormat="1" applyFont="1" applyFill="1" applyBorder="1" applyAlignment="1">
      <alignment horizontal="center" vertical="center" wrapText="1"/>
    </xf>
    <xf numFmtId="199" fontId="6" fillId="34" borderId="0" xfId="0" applyNumberFormat="1" applyFont="1" applyFill="1" applyBorder="1" applyAlignment="1">
      <alignment horizontal="left" vertical="center" wrapText="1"/>
    </xf>
    <xf numFmtId="199" fontId="20" fillId="34" borderId="0" xfId="0" applyNumberFormat="1" applyFont="1" applyFill="1" applyBorder="1" applyAlignment="1" applyProtection="1">
      <alignment horizontal="right" vertical="center"/>
      <protection locked="0"/>
    </xf>
    <xf numFmtId="199" fontId="20" fillId="34" borderId="0" xfId="0" applyNumberFormat="1" applyFont="1" applyFill="1" applyBorder="1" applyAlignment="1">
      <alignment horizontal="left" vertical="center" wrapText="1"/>
    </xf>
    <xf numFmtId="199" fontId="15" fillId="34" borderId="0" xfId="0" applyNumberFormat="1" applyFont="1" applyFill="1" applyBorder="1" applyAlignment="1" applyProtection="1">
      <alignment horizontal="right" vertical="center"/>
      <protection locked="0"/>
    </xf>
    <xf numFmtId="199" fontId="15" fillId="34" borderId="11" xfId="0" applyNumberFormat="1" applyFont="1" applyFill="1" applyBorder="1" applyAlignment="1" applyProtection="1">
      <alignment horizontal="right" vertical="center"/>
      <protection locked="0"/>
    </xf>
    <xf numFmtId="199" fontId="15" fillId="34" borderId="14" xfId="0" applyNumberFormat="1" applyFont="1" applyFill="1" applyBorder="1" applyAlignment="1">
      <alignment horizontal="left" vertical="center" wrapText="1"/>
    </xf>
    <xf numFmtId="199" fontId="11" fillId="33" borderId="0" xfId="0" applyNumberFormat="1" applyFont="1" applyFill="1" applyAlignment="1" applyProtection="1">
      <alignment horizontal="right" vertical="center"/>
      <protection locked="0"/>
    </xf>
    <xf numFmtId="199" fontId="45" fillId="34" borderId="0" xfId="0" applyNumberFormat="1" applyFont="1" applyFill="1" applyBorder="1" applyAlignment="1" applyProtection="1">
      <alignment horizontal="right" vertical="center"/>
      <protection locked="0"/>
    </xf>
    <xf numFmtId="199" fontId="15" fillId="33" borderId="13" xfId="0" applyNumberFormat="1" applyFont="1" applyFill="1" applyBorder="1" applyAlignment="1">
      <alignment horizontal="right" wrapText="1"/>
    </xf>
    <xf numFmtId="199" fontId="45" fillId="33" borderId="0" xfId="0" applyNumberFormat="1" applyFont="1" applyFill="1" applyBorder="1" applyAlignment="1" applyProtection="1">
      <alignment horizontal="right" vertical="center"/>
      <protection locked="0"/>
    </xf>
    <xf numFmtId="199" fontId="22" fillId="34" borderId="0" xfId="0" applyNumberFormat="1" applyFont="1" applyFill="1" applyBorder="1" applyAlignment="1" applyProtection="1">
      <alignment horizontal="right" vertical="center"/>
      <protection locked="0"/>
    </xf>
    <xf numFmtId="199" fontId="15" fillId="34" borderId="13" xfId="0" applyNumberFormat="1" applyFont="1" applyFill="1" applyBorder="1" applyAlignment="1" applyProtection="1">
      <alignment horizontal="right"/>
      <protection locked="0"/>
    </xf>
    <xf numFmtId="199" fontId="9" fillId="34" borderId="0" xfId="0" applyNumberFormat="1" applyFont="1" applyFill="1" applyAlignment="1">
      <alignment vertical="center"/>
    </xf>
    <xf numFmtId="199" fontId="9" fillId="34" borderId="0" xfId="0" applyNumberFormat="1" applyFont="1" applyFill="1" applyBorder="1" applyAlignment="1">
      <alignment vertical="center"/>
    </xf>
    <xf numFmtId="199" fontId="46" fillId="34" borderId="0" xfId="0" applyNumberFormat="1" applyFont="1" applyFill="1" applyBorder="1" applyAlignment="1">
      <alignment horizontal="center" vertical="center" wrapText="1"/>
    </xf>
    <xf numFmtId="199" fontId="8" fillId="34" borderId="0" xfId="0" applyNumberFormat="1" applyFont="1" applyFill="1" applyBorder="1" applyAlignment="1">
      <alignment horizontal="left" vertical="center"/>
    </xf>
    <xf numFmtId="199" fontId="12" fillId="34" borderId="0" xfId="0" applyNumberFormat="1" applyFont="1" applyFill="1" applyBorder="1" applyAlignment="1">
      <alignment vertical="center"/>
    </xf>
    <xf numFmtId="199" fontId="8" fillId="34" borderId="0" xfId="0" applyNumberFormat="1" applyFont="1" applyFill="1" applyBorder="1" applyAlignment="1">
      <alignment horizontal="center" vertical="center"/>
    </xf>
    <xf numFmtId="199" fontId="15" fillId="34" borderId="12" xfId="0" applyNumberFormat="1" applyFont="1" applyFill="1" applyBorder="1" applyAlignment="1">
      <alignment horizontal="center" vertical="center" wrapText="1"/>
    </xf>
    <xf numFmtId="199" fontId="12" fillId="34" borderId="0" xfId="0" applyNumberFormat="1" applyFont="1" applyFill="1" applyAlignment="1">
      <alignment horizontal="center" vertical="center"/>
    </xf>
    <xf numFmtId="199" fontId="7" fillId="0" borderId="0" xfId="0" applyNumberFormat="1" applyFont="1" applyAlignment="1">
      <alignment vertical="center"/>
    </xf>
    <xf numFmtId="199" fontId="12" fillId="0" borderId="0" xfId="0" applyNumberFormat="1" applyFont="1" applyAlignment="1">
      <alignment vertical="center"/>
    </xf>
    <xf numFmtId="199" fontId="7" fillId="0" borderId="0" xfId="0" applyNumberFormat="1" applyFont="1" applyBorder="1" applyAlignment="1">
      <alignment vertical="center"/>
    </xf>
    <xf numFmtId="199" fontId="7" fillId="0" borderId="0" xfId="0" applyNumberFormat="1" applyFont="1" applyFill="1" applyAlignment="1">
      <alignment vertical="center"/>
    </xf>
    <xf numFmtId="199" fontId="12" fillId="0" borderId="0" xfId="0" applyNumberFormat="1" applyFont="1" applyBorder="1" applyAlignment="1">
      <alignment vertical="center"/>
    </xf>
    <xf numFmtId="199" fontId="14" fillId="0" borderId="0" xfId="0" applyNumberFormat="1" applyFont="1" applyBorder="1" applyAlignment="1">
      <alignment vertical="center"/>
    </xf>
    <xf numFmtId="199" fontId="6" fillId="0" borderId="0" xfId="0" applyNumberFormat="1" applyFont="1" applyAlignment="1">
      <alignment vertical="center"/>
    </xf>
    <xf numFmtId="199" fontId="7" fillId="0" borderId="0" xfId="0" applyNumberFormat="1" applyFont="1" applyBorder="1" applyAlignment="1" applyProtection="1">
      <alignment vertical="center"/>
      <protection locked="0"/>
    </xf>
    <xf numFmtId="199" fontId="7" fillId="0" borderId="0" xfId="0" applyNumberFormat="1" applyFont="1" applyFill="1" applyBorder="1" applyAlignment="1">
      <alignment vertical="center" wrapText="1"/>
    </xf>
    <xf numFmtId="199" fontId="15" fillId="34" borderId="11" xfId="0" applyNumberFormat="1" applyFont="1" applyFill="1" applyBorder="1" applyAlignment="1">
      <alignment horizontal="right" wrapText="1"/>
    </xf>
    <xf numFmtId="199" fontId="14" fillId="34" borderId="0" xfId="0" applyNumberFormat="1" applyFont="1" applyFill="1" applyBorder="1" applyAlignment="1" applyProtection="1">
      <alignment horizontal="right" vertical="center"/>
      <protection locked="0"/>
    </xf>
    <xf numFmtId="199" fontId="6" fillId="34" borderId="0" xfId="0" applyNumberFormat="1" applyFont="1" applyFill="1" applyBorder="1" applyAlignment="1">
      <alignment horizontal="left" wrapText="1"/>
    </xf>
    <xf numFmtId="199" fontId="12" fillId="34" borderId="0" xfId="0" applyNumberFormat="1" applyFont="1" applyFill="1" applyBorder="1" applyAlignment="1" applyProtection="1">
      <alignment horizontal="right" vertical="center"/>
      <protection locked="0"/>
    </xf>
    <xf numFmtId="199" fontId="11" fillId="34" borderId="0" xfId="0" applyNumberFormat="1" applyFont="1" applyFill="1" applyBorder="1" applyAlignment="1" applyProtection="1">
      <alignment horizontal="right"/>
      <protection locked="0"/>
    </xf>
    <xf numFmtId="199" fontId="12" fillId="34" borderId="0" xfId="0" applyNumberFormat="1" applyFont="1" applyFill="1" applyBorder="1" applyAlignment="1">
      <alignment horizontal="right" vertical="center" wrapText="1"/>
    </xf>
    <xf numFmtId="199" fontId="7" fillId="34" borderId="0" xfId="0" applyNumberFormat="1" applyFont="1" applyFill="1" applyBorder="1" applyAlignment="1">
      <alignment horizontal="right" wrapText="1"/>
    </xf>
    <xf numFmtId="199" fontId="7" fillId="34" borderId="0" xfId="0" applyNumberFormat="1" applyFont="1" applyFill="1" applyBorder="1" applyAlignment="1" applyProtection="1">
      <alignment horizontal="right"/>
      <protection locked="0"/>
    </xf>
    <xf numFmtId="199" fontId="15" fillId="34" borderId="12" xfId="0" applyNumberFormat="1" applyFont="1" applyFill="1" applyBorder="1" applyAlignment="1">
      <alignment vertical="center"/>
    </xf>
    <xf numFmtId="199" fontId="15" fillId="34" borderId="12" xfId="0" applyNumberFormat="1" applyFont="1" applyFill="1" applyBorder="1" applyAlignment="1">
      <alignment horizontal="right" vertical="center" wrapText="1"/>
    </xf>
    <xf numFmtId="199" fontId="15" fillId="34" borderId="12" xfId="0" applyNumberFormat="1" applyFont="1" applyFill="1" applyBorder="1" applyAlignment="1">
      <alignment horizontal="left" vertical="center" wrapText="1"/>
    </xf>
    <xf numFmtId="199" fontId="15" fillId="34" borderId="13" xfId="0" applyNumberFormat="1" applyFont="1" applyFill="1" applyBorder="1" applyAlignment="1">
      <alignment vertical="center"/>
    </xf>
    <xf numFmtId="199" fontId="15" fillId="34" borderId="13" xfId="0" applyNumberFormat="1" applyFont="1" applyFill="1" applyBorder="1" applyAlignment="1">
      <alignment horizontal="left" vertical="center" wrapText="1"/>
    </xf>
    <xf numFmtId="199" fontId="11" fillId="0" borderId="0" xfId="0" applyNumberFormat="1" applyFont="1" applyFill="1" applyBorder="1" applyAlignment="1" applyProtection="1">
      <alignment horizontal="right" vertical="center"/>
      <protection locked="0"/>
    </xf>
    <xf numFmtId="199" fontId="22" fillId="34" borderId="0" xfId="0" applyNumberFormat="1" applyFont="1" applyFill="1" applyBorder="1" applyAlignment="1">
      <alignment horizontal="left" vertical="center" wrapText="1"/>
    </xf>
    <xf numFmtId="199" fontId="7" fillId="34" borderId="0" xfId="0" applyNumberFormat="1" applyFont="1" applyFill="1" applyBorder="1" applyAlignment="1">
      <alignment vertical="center" wrapText="1"/>
    </xf>
    <xf numFmtId="199" fontId="6" fillId="34" borderId="0" xfId="0" applyNumberFormat="1" applyFont="1" applyFill="1" applyBorder="1" applyAlignment="1">
      <alignment horizontal="center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199" fontId="11" fillId="34" borderId="12" xfId="0" applyNumberFormat="1" applyFont="1" applyFill="1" applyBorder="1" applyAlignment="1">
      <alignment horizontal="center" vertical="center"/>
    </xf>
    <xf numFmtId="199" fontId="9" fillId="34" borderId="0" xfId="0" applyNumberFormat="1" applyFont="1" applyFill="1" applyBorder="1" applyAlignment="1">
      <alignment vertical="center"/>
    </xf>
    <xf numFmtId="199" fontId="8" fillId="34" borderId="0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Alignment="1">
      <alignment horizontal="right" vertical="center"/>
    </xf>
    <xf numFmtId="199" fontId="52" fillId="34" borderId="0" xfId="0" applyNumberFormat="1" applyFont="1" applyFill="1" applyBorder="1" applyAlignment="1">
      <alignment wrapText="1"/>
    </xf>
    <xf numFmtId="201" fontId="15" fillId="34" borderId="0" xfId="0" applyNumberFormat="1" applyFont="1" applyFill="1" applyBorder="1" applyAlignment="1" applyProtection="1">
      <alignment horizontal="right" vertical="center"/>
      <protection/>
    </xf>
    <xf numFmtId="201" fontId="15" fillId="34" borderId="0" xfId="0" applyNumberFormat="1" applyFont="1" applyFill="1" applyBorder="1" applyAlignment="1" applyProtection="1">
      <alignment horizontal="right" vertical="center"/>
      <protection locked="0"/>
    </xf>
    <xf numFmtId="199" fontId="14" fillId="0" borderId="0" xfId="0" applyNumberFormat="1" applyFont="1" applyFill="1" applyBorder="1" applyAlignment="1" applyProtection="1">
      <alignment horizontal="right" vertical="center"/>
      <protection locked="0"/>
    </xf>
    <xf numFmtId="199" fontId="15" fillId="0" borderId="0" xfId="0" applyNumberFormat="1" applyFont="1" applyFill="1" applyBorder="1" applyAlignment="1">
      <alignment horizontal="left" vertical="center" wrapText="1"/>
    </xf>
    <xf numFmtId="199" fontId="12" fillId="0" borderId="0" xfId="0" applyNumberFormat="1" applyFont="1" applyFill="1" applyBorder="1" applyAlignment="1" applyProtection="1">
      <alignment horizontal="right" vertical="center"/>
      <protection locked="0"/>
    </xf>
    <xf numFmtId="199" fontId="11" fillId="34" borderId="0" xfId="0" applyNumberFormat="1" applyFont="1" applyFill="1" applyBorder="1" applyAlignment="1">
      <alignment horizontal="left" vertical="center"/>
    </xf>
    <xf numFmtId="199" fontId="15" fillId="0" borderId="0" xfId="0" applyNumberFormat="1" applyFont="1" applyFill="1" applyBorder="1" applyAlignment="1">
      <alignment horizontal="center" vertical="center" wrapText="1"/>
    </xf>
    <xf numFmtId="199" fontId="11" fillId="34" borderId="0" xfId="0" applyNumberFormat="1" applyFont="1" applyFill="1" applyBorder="1" applyAlignment="1" applyProtection="1">
      <alignment horizontal="right" vertical="center"/>
      <protection locked="0"/>
    </xf>
    <xf numFmtId="199" fontId="11" fillId="34" borderId="13" xfId="0" applyNumberFormat="1" applyFont="1" applyFill="1" applyBorder="1" applyAlignment="1">
      <alignment horizontal="right" vertical="center" wrapText="1"/>
    </xf>
    <xf numFmtId="9" fontId="7" fillId="34" borderId="0" xfId="0" applyNumberFormat="1" applyFont="1" applyFill="1" applyAlignment="1">
      <alignment vertical="center"/>
    </xf>
    <xf numFmtId="9" fontId="12" fillId="34" borderId="0" xfId="0" applyNumberFormat="1" applyFont="1" applyFill="1" applyBorder="1" applyAlignment="1" applyProtection="1">
      <alignment horizontal="right" vertical="center"/>
      <protection locked="0"/>
    </xf>
    <xf numFmtId="199" fontId="7" fillId="34" borderId="0" xfId="0" applyNumberFormat="1" applyFont="1" applyFill="1" applyAlignment="1">
      <alignment vertical="top"/>
    </xf>
    <xf numFmtId="199" fontId="15" fillId="34" borderId="13" xfId="0" applyNumberFormat="1" applyFont="1" applyFill="1" applyBorder="1" applyAlignment="1" applyProtection="1">
      <alignment horizontal="right" vertical="top"/>
      <protection locked="0"/>
    </xf>
    <xf numFmtId="199" fontId="12" fillId="34" borderId="0" xfId="0" applyNumberFormat="1" applyFont="1" applyFill="1" applyBorder="1" applyAlignment="1" applyProtection="1">
      <alignment horizontal="right" vertical="top"/>
      <protection locked="0"/>
    </xf>
    <xf numFmtId="199" fontId="15" fillId="34" borderId="13" xfId="0" applyNumberFormat="1" applyFont="1" applyFill="1" applyBorder="1" applyAlignment="1" applyProtection="1">
      <alignment horizontal="right" vertical="center"/>
      <protection locked="0"/>
    </xf>
    <xf numFmtId="199" fontId="69" fillId="34" borderId="0" xfId="0" applyNumberFormat="1" applyFont="1" applyFill="1" applyBorder="1" applyAlignment="1">
      <alignment horizontal="right" vertical="center" wrapText="1"/>
    </xf>
    <xf numFmtId="199" fontId="14" fillId="34" borderId="0" xfId="0" applyNumberFormat="1" applyFont="1" applyFill="1" applyBorder="1" applyAlignment="1">
      <alignment horizontal="right" vertical="center" wrapText="1"/>
    </xf>
    <xf numFmtId="199" fontId="13" fillId="34" borderId="0" xfId="0" applyNumberFormat="1" applyFont="1" applyFill="1" applyBorder="1" applyAlignment="1">
      <alignment horizontal="center" vertical="center" wrapText="1"/>
    </xf>
    <xf numFmtId="199" fontId="12" fillId="34" borderId="0" xfId="0" applyNumberFormat="1" applyFont="1" applyFill="1" applyAlignment="1">
      <alignment horizontal="right" vertical="center"/>
    </xf>
    <xf numFmtId="199" fontId="7" fillId="34" borderId="0" xfId="0" applyNumberFormat="1" applyFont="1" applyFill="1" applyBorder="1" applyAlignment="1">
      <alignment horizontal="centerContinuous" vertical="center"/>
    </xf>
    <xf numFmtId="199" fontId="47" fillId="34" borderId="0" xfId="0" applyNumberFormat="1" applyFont="1" applyFill="1" applyAlignment="1">
      <alignment vertical="center"/>
    </xf>
    <xf numFmtId="199" fontId="17" fillId="34" borderId="0" xfId="0" applyNumberFormat="1" applyFont="1" applyFill="1" applyAlignment="1">
      <alignment vertical="center"/>
    </xf>
    <xf numFmtId="199" fontId="10" fillId="34" borderId="0" xfId="0" applyNumberFormat="1" applyFont="1" applyFill="1" applyAlignment="1">
      <alignment horizontal="left" wrapText="1"/>
    </xf>
    <xf numFmtId="199" fontId="20" fillId="34" borderId="0" xfId="0" applyNumberFormat="1" applyFont="1" applyFill="1" applyAlignment="1">
      <alignment vertical="center"/>
    </xf>
    <xf numFmtId="199" fontId="15" fillId="34" borderId="11" xfId="0" applyNumberFormat="1" applyFont="1" applyFill="1" applyBorder="1" applyAlignment="1">
      <alignment vertical="center"/>
    </xf>
    <xf numFmtId="199" fontId="24" fillId="34" borderId="11" xfId="0" applyNumberFormat="1" applyFont="1" applyFill="1" applyBorder="1" applyAlignment="1">
      <alignment vertical="center"/>
    </xf>
    <xf numFmtId="199" fontId="11" fillId="0" borderId="0" xfId="0" applyNumberFormat="1" applyFont="1" applyAlignment="1">
      <alignment vertical="center"/>
    </xf>
    <xf numFmtId="199" fontId="24" fillId="34" borderId="0" xfId="0" applyNumberFormat="1" applyFont="1" applyFill="1" applyBorder="1" applyAlignment="1">
      <alignment vertical="center"/>
    </xf>
    <xf numFmtId="199" fontId="11" fillId="0" borderId="0" xfId="0" applyNumberFormat="1" applyFont="1" applyFill="1" applyBorder="1" applyAlignment="1">
      <alignment vertical="center" wrapText="1"/>
    </xf>
    <xf numFmtId="199" fontId="15" fillId="34" borderId="14" xfId="0" applyNumberFormat="1" applyFont="1" applyFill="1" applyBorder="1" applyAlignment="1">
      <alignment vertical="center"/>
    </xf>
    <xf numFmtId="199" fontId="24" fillId="34" borderId="14" xfId="0" applyNumberFormat="1" applyFont="1" applyFill="1" applyBorder="1" applyAlignment="1">
      <alignment vertical="center"/>
    </xf>
    <xf numFmtId="199" fontId="11" fillId="0" borderId="0" xfId="0" applyNumberFormat="1" applyFont="1" applyFill="1" applyBorder="1" applyAlignment="1">
      <alignment vertical="center"/>
    </xf>
    <xf numFmtId="199" fontId="11" fillId="0" borderId="0" xfId="0" applyNumberFormat="1" applyFont="1" applyFill="1" applyAlignment="1">
      <alignment vertical="center" wrapText="1"/>
    </xf>
    <xf numFmtId="199" fontId="15" fillId="34" borderId="2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99" fontId="15" fillId="34" borderId="0" xfId="0" applyNumberFormat="1" applyFont="1" applyFill="1" applyAlignment="1">
      <alignment horizontal="center" vertical="center"/>
    </xf>
    <xf numFmtId="199" fontId="11" fillId="0" borderId="0" xfId="0" applyNumberFormat="1" applyFont="1" applyFill="1" applyAlignment="1">
      <alignment vertical="center"/>
    </xf>
    <xf numFmtId="199" fontId="20" fillId="0" borderId="0" xfId="0" applyNumberFormat="1" applyFont="1" applyAlignment="1">
      <alignment vertical="center"/>
    </xf>
    <xf numFmtId="199" fontId="14" fillId="34" borderId="0" xfId="0" applyNumberFormat="1" applyFont="1" applyFill="1" applyAlignment="1">
      <alignment vertical="center"/>
    </xf>
    <xf numFmtId="199" fontId="12" fillId="0" borderId="0" xfId="0" applyNumberFormat="1" applyFont="1" applyFill="1" applyAlignment="1">
      <alignment vertical="center"/>
    </xf>
    <xf numFmtId="199" fontId="14" fillId="34" borderId="0" xfId="0" applyNumberFormat="1" applyFont="1" applyFill="1" applyBorder="1" applyAlignment="1">
      <alignment horizontal="center" vertical="center"/>
    </xf>
    <xf numFmtId="199" fontId="14" fillId="34" borderId="0" xfId="0" applyNumberFormat="1" applyFont="1" applyFill="1" applyBorder="1" applyAlignment="1">
      <alignment horizontal="center" vertical="center" textRotation="90" wrapText="1"/>
    </xf>
    <xf numFmtId="199" fontId="14" fillId="34" borderId="0" xfId="0" applyNumberFormat="1" applyFont="1" applyFill="1" applyAlignment="1">
      <alignment horizontal="center" vertical="center" textRotation="90" wrapText="1"/>
    </xf>
    <xf numFmtId="199" fontId="14" fillId="34" borderId="12" xfId="0" applyNumberFormat="1" applyFont="1" applyFill="1" applyBorder="1" applyAlignment="1">
      <alignment horizontal="center" vertical="center" textRotation="90" wrapText="1"/>
    </xf>
    <xf numFmtId="199" fontId="14" fillId="34" borderId="22" xfId="0" applyNumberFormat="1" applyFont="1" applyFill="1" applyBorder="1" applyAlignment="1">
      <alignment horizontal="center" vertical="center" textRotation="90" wrapText="1"/>
    </xf>
    <xf numFmtId="199" fontId="47" fillId="34" borderId="0" xfId="0" applyNumberFormat="1" applyFont="1" applyFill="1" applyAlignment="1">
      <alignment vertical="center" textRotation="90"/>
    </xf>
    <xf numFmtId="199" fontId="12" fillId="34" borderId="21" xfId="0" applyNumberFormat="1" applyFont="1" applyFill="1" applyBorder="1" applyAlignment="1">
      <alignment vertical="center" textRotation="90"/>
    </xf>
    <xf numFmtId="199" fontId="12" fillId="34" borderId="0" xfId="0" applyNumberFormat="1" applyFont="1" applyFill="1" applyAlignment="1">
      <alignment vertical="center" textRotation="90"/>
    </xf>
    <xf numFmtId="0" fontId="0" fillId="0" borderId="21" xfId="0" applyBorder="1" applyAlignment="1">
      <alignment horizontal="center" vertical="center" wrapText="1"/>
    </xf>
    <xf numFmtId="199" fontId="14" fillId="34" borderId="21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199" fontId="12" fillId="34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2" fillId="0" borderId="21" xfId="0" applyFont="1" applyBorder="1" applyAlignment="1">
      <alignment vertical="center"/>
    </xf>
    <xf numFmtId="199" fontId="8" fillId="34" borderId="21" xfId="0" applyNumberFormat="1" applyFont="1" applyFill="1" applyBorder="1" applyAlignment="1">
      <alignment horizontal="center" vertical="center"/>
    </xf>
    <xf numFmtId="199" fontId="7" fillId="34" borderId="0" xfId="0" applyNumberFormat="1" applyFont="1" applyFill="1" applyAlignment="1">
      <alignment horizontal="left" vertical="center"/>
    </xf>
    <xf numFmtId="199" fontId="7" fillId="34" borderId="0" xfId="0" applyNumberFormat="1" applyFont="1" applyFill="1" applyAlignment="1">
      <alignment horizontal="center" vertical="center"/>
    </xf>
    <xf numFmtId="199" fontId="7" fillId="34" borderId="0" xfId="0" applyNumberFormat="1" applyFont="1" applyFill="1" applyBorder="1" applyAlignment="1">
      <alignment horizontal="center" vertical="center"/>
    </xf>
    <xf numFmtId="199" fontId="10" fillId="34" borderId="0" xfId="0" applyNumberFormat="1" applyFont="1" applyFill="1" applyAlignment="1" applyProtection="1">
      <alignment horizontal="center" vertical="center"/>
      <protection locked="0"/>
    </xf>
    <xf numFmtId="199" fontId="10" fillId="34" borderId="0" xfId="0" applyNumberFormat="1" applyFont="1" applyFill="1" applyBorder="1" applyAlignment="1" applyProtection="1">
      <alignment horizontal="center" vertical="center"/>
      <protection locked="0"/>
    </xf>
    <xf numFmtId="199" fontId="7" fillId="34" borderId="0" xfId="0" applyNumberFormat="1" applyFont="1" applyFill="1" applyAlignment="1" applyProtection="1">
      <alignment horizontal="center" vertical="center"/>
      <protection locked="0"/>
    </xf>
    <xf numFmtId="199" fontId="7" fillId="34" borderId="0" xfId="0" applyNumberFormat="1" applyFont="1" applyFill="1" applyBorder="1" applyAlignment="1" applyProtection="1">
      <alignment horizontal="center" vertical="center"/>
      <protection locked="0"/>
    </xf>
    <xf numFmtId="199" fontId="10" fillId="34" borderId="0" xfId="0" applyNumberFormat="1" applyFont="1" applyFill="1" applyBorder="1" applyAlignment="1" applyProtection="1">
      <alignment vertical="center"/>
      <protection locked="0"/>
    </xf>
    <xf numFmtId="199" fontId="12" fillId="34" borderId="0" xfId="0" applyNumberFormat="1" applyFont="1" applyFill="1" applyBorder="1" applyAlignment="1">
      <alignment vertical="center" wrapText="1"/>
    </xf>
    <xf numFmtId="199" fontId="11" fillId="34" borderId="0" xfId="0" applyNumberFormat="1" applyFont="1" applyFill="1" applyBorder="1" applyAlignment="1" applyProtection="1">
      <alignment horizontal="right" vertical="top"/>
      <protection locked="0"/>
    </xf>
    <xf numFmtId="199" fontId="11" fillId="34" borderId="0" xfId="0" applyNumberFormat="1" applyFont="1" applyFill="1" applyBorder="1" applyAlignment="1">
      <alignment horizontal="left" vertical="top" wrapText="1"/>
    </xf>
    <xf numFmtId="199" fontId="70" fillId="34" borderId="0" xfId="0" applyNumberFormat="1" applyFont="1" applyFill="1" applyBorder="1" applyAlignment="1" applyProtection="1">
      <alignment horizontal="right" vertical="top"/>
      <protection locked="0"/>
    </xf>
    <xf numFmtId="199" fontId="11" fillId="34" borderId="0" xfId="0" applyNumberFormat="1" applyFont="1" applyFill="1" applyBorder="1" applyAlignment="1" applyProtection="1">
      <alignment horizontal="left" vertical="top"/>
      <protection locked="0"/>
    </xf>
    <xf numFmtId="0" fontId="48" fillId="0" borderId="0" xfId="0" applyFont="1" applyAlignment="1">
      <alignment vertical="top"/>
    </xf>
    <xf numFmtId="199" fontId="7" fillId="34" borderId="0" xfId="0" applyNumberFormat="1" applyFont="1" applyFill="1" applyBorder="1" applyAlignment="1">
      <alignment horizontal="left" vertical="top" wrapText="1"/>
    </xf>
    <xf numFmtId="199" fontId="49" fillId="34" borderId="0" xfId="0" applyNumberFormat="1" applyFont="1" applyFill="1" applyAlignment="1">
      <alignment vertical="center"/>
    </xf>
    <xf numFmtId="199" fontId="49" fillId="34" borderId="0" xfId="0" applyNumberFormat="1" applyFont="1" applyFill="1" applyBorder="1" applyAlignment="1" applyProtection="1">
      <alignment horizontal="right" vertical="top"/>
      <protection locked="0"/>
    </xf>
    <xf numFmtId="199" fontId="49" fillId="34" borderId="0" xfId="0" applyNumberFormat="1" applyFont="1" applyFill="1" applyBorder="1" applyAlignment="1">
      <alignment horizontal="left" vertical="top" wrapText="1"/>
    </xf>
    <xf numFmtId="199" fontId="28" fillId="34" borderId="0" xfId="0" applyNumberFormat="1" applyFont="1" applyFill="1" applyBorder="1" applyAlignment="1">
      <alignment horizontal="left" vertical="top"/>
    </xf>
    <xf numFmtId="199" fontId="10" fillId="34" borderId="0" xfId="0" applyNumberFormat="1" applyFont="1" applyFill="1" applyBorder="1" applyAlignment="1">
      <alignment horizontal="left" vertical="top"/>
    </xf>
    <xf numFmtId="199" fontId="50" fillId="34" borderId="0" xfId="0" applyNumberFormat="1" applyFont="1" applyFill="1" applyAlignment="1">
      <alignment vertical="center"/>
    </xf>
    <xf numFmtId="199" fontId="50" fillId="34" borderId="0" xfId="0" applyNumberFormat="1" applyFont="1" applyFill="1" applyBorder="1" applyAlignment="1" applyProtection="1">
      <alignment horizontal="right" vertical="top"/>
      <protection locked="0"/>
    </xf>
    <xf numFmtId="199" fontId="50" fillId="34" borderId="0" xfId="0" applyNumberFormat="1" applyFont="1" applyFill="1" applyBorder="1" applyAlignment="1">
      <alignment horizontal="left" vertical="top" wrapText="1"/>
    </xf>
    <xf numFmtId="199" fontId="10" fillId="34" borderId="0" xfId="0" applyNumberFormat="1" applyFont="1" applyFill="1" applyBorder="1" applyAlignment="1">
      <alignment horizontal="left" vertical="top" wrapText="1"/>
    </xf>
    <xf numFmtId="199" fontId="11" fillId="34" borderId="12" xfId="0" applyNumberFormat="1" applyFont="1" applyFill="1" applyBorder="1" applyAlignment="1" applyProtection="1">
      <alignment horizontal="right" vertical="top"/>
      <protection locked="0"/>
    </xf>
    <xf numFmtId="199" fontId="11" fillId="34" borderId="12" xfId="0" applyNumberFormat="1" applyFont="1" applyFill="1" applyBorder="1" applyAlignment="1">
      <alignment horizontal="left" vertical="top" wrapText="1"/>
    </xf>
    <xf numFmtId="199" fontId="15" fillId="34" borderId="14" xfId="0" applyNumberFormat="1" applyFont="1" applyFill="1" applyBorder="1" applyAlignment="1" applyProtection="1">
      <alignment horizontal="right" vertical="top"/>
      <protection locked="0"/>
    </xf>
    <xf numFmtId="199" fontId="15" fillId="34" borderId="0" xfId="0" applyNumberFormat="1" applyFont="1" applyFill="1" applyBorder="1" applyAlignment="1" applyProtection="1">
      <alignment horizontal="right" vertical="top"/>
      <protection locked="0"/>
    </xf>
    <xf numFmtId="199" fontId="15" fillId="34" borderId="0" xfId="0" applyNumberFormat="1" applyFont="1" applyFill="1" applyBorder="1" applyAlignment="1">
      <alignment horizontal="left" vertical="top" wrapText="1"/>
    </xf>
    <xf numFmtId="199" fontId="15" fillId="34" borderId="14" xfId="0" applyNumberFormat="1" applyFont="1" applyFill="1" applyBorder="1" applyAlignment="1">
      <alignment horizontal="left" vertical="top" wrapText="1"/>
    </xf>
    <xf numFmtId="0" fontId="51" fillId="0" borderId="0" xfId="0" applyFont="1" applyAlignment="1">
      <alignment horizontal="center" vertical="top"/>
    </xf>
    <xf numFmtId="199" fontId="8" fillId="34" borderId="0" xfId="0" applyNumberFormat="1" applyFont="1" applyFill="1" applyBorder="1" applyAlignment="1">
      <alignment horizontal="center" vertical="top" wrapText="1"/>
    </xf>
    <xf numFmtId="199" fontId="15" fillId="34" borderId="11" xfId="0" applyNumberFormat="1" applyFont="1" applyFill="1" applyBorder="1" applyAlignment="1" applyProtection="1">
      <alignment horizontal="right" vertical="top"/>
      <protection locked="0"/>
    </xf>
    <xf numFmtId="199" fontId="15" fillId="34" borderId="11" xfId="0" applyNumberFormat="1" applyFont="1" applyFill="1" applyBorder="1" applyAlignment="1">
      <alignment horizontal="left" vertical="top" wrapText="1"/>
    </xf>
    <xf numFmtId="199" fontId="12" fillId="0" borderId="0" xfId="0" applyNumberFormat="1" applyFont="1" applyFill="1" applyBorder="1" applyAlignment="1" applyProtection="1">
      <alignment horizontal="right" vertical="top"/>
      <protection locked="0"/>
    </xf>
    <xf numFmtId="199" fontId="12" fillId="34" borderId="0" xfId="0" applyNumberFormat="1" applyFont="1" applyFill="1" applyBorder="1" applyAlignment="1">
      <alignment horizontal="left" vertical="top" wrapText="1"/>
    </xf>
    <xf numFmtId="199" fontId="15" fillId="34" borderId="14" xfId="0" applyNumberFormat="1" applyFont="1" applyFill="1" applyBorder="1" applyAlignment="1" applyProtection="1">
      <alignment horizontal="right" vertical="center"/>
      <protection locked="0"/>
    </xf>
    <xf numFmtId="199" fontId="6" fillId="34" borderId="0" xfId="0" applyNumberFormat="1" applyFont="1" applyFill="1" applyAlignment="1">
      <alignment vertical="top"/>
    </xf>
    <xf numFmtId="199" fontId="11" fillId="0" borderId="0" xfId="0" applyNumberFormat="1" applyFont="1" applyFill="1" applyBorder="1" applyAlignment="1">
      <alignment horizontal="left" vertical="center" wrapText="1"/>
    </xf>
    <xf numFmtId="199" fontId="14" fillId="34" borderId="0" xfId="0" applyNumberFormat="1" applyFont="1" applyFill="1" applyBorder="1" applyAlignment="1">
      <alignment horizontal="left" vertical="center" wrapText="1"/>
    </xf>
    <xf numFmtId="199" fontId="15" fillId="34" borderId="10" xfId="0" applyNumberFormat="1" applyFont="1" applyFill="1" applyBorder="1" applyAlignment="1" applyProtection="1">
      <alignment horizontal="right" vertical="center"/>
      <protection locked="0"/>
    </xf>
    <xf numFmtId="0" fontId="11" fillId="34" borderId="0" xfId="0" applyNumberFormat="1" applyFont="1" applyFill="1" applyBorder="1" applyAlignment="1">
      <alignment horizontal="center" vertical="center" wrapText="1"/>
    </xf>
    <xf numFmtId="199" fontId="15" fillId="0" borderId="13" xfId="0" applyNumberFormat="1" applyFont="1" applyFill="1" applyBorder="1" applyAlignment="1" applyProtection="1">
      <alignment horizontal="right" vertical="center"/>
      <protection locked="0"/>
    </xf>
    <xf numFmtId="0" fontId="51" fillId="0" borderId="0" xfId="0" applyFont="1" applyAlignment="1">
      <alignment vertical="center" wrapText="1"/>
    </xf>
    <xf numFmtId="199" fontId="8" fillId="34" borderId="0" xfId="0" applyNumberFormat="1" applyFont="1" applyFill="1" applyBorder="1" applyAlignment="1">
      <alignment vertical="center" wrapText="1"/>
    </xf>
    <xf numFmtId="199" fontId="10" fillId="34" borderId="0" xfId="0" applyNumberFormat="1" applyFont="1" applyFill="1" applyAlignment="1">
      <alignment vertical="center"/>
    </xf>
    <xf numFmtId="199" fontId="12" fillId="34" borderId="0" xfId="0" applyNumberFormat="1" applyFont="1" applyFill="1" applyBorder="1" applyAlignment="1">
      <alignment horizontal="center" vertical="center"/>
    </xf>
    <xf numFmtId="199" fontId="14" fillId="34" borderId="0" xfId="0" applyNumberFormat="1" applyFont="1" applyFill="1" applyBorder="1" applyAlignment="1">
      <alignment horizontal="center" vertical="center"/>
    </xf>
    <xf numFmtId="199" fontId="9" fillId="34" borderId="21" xfId="0" applyNumberFormat="1" applyFont="1" applyFill="1" applyBorder="1" applyAlignment="1">
      <alignment horizontal="center" vertical="center"/>
    </xf>
    <xf numFmtId="199" fontId="6" fillId="34" borderId="0" xfId="0" applyNumberFormat="1" applyFont="1" applyFill="1" applyBorder="1" applyAlignment="1">
      <alignment vertical="center"/>
    </xf>
    <xf numFmtId="199" fontId="6" fillId="34" borderId="0" xfId="0" applyNumberFormat="1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4D4D4D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prawozdania%20gie&#322;dowe\kwartalne\2004\III%20kwarta&#322;%20skonsolidowany\makro%202_SA-QS_2004%203.70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A_RS_31.12.2011_GK%20Or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SA-QS"/>
      <sheetName val="Moduł1"/>
    </sheetNames>
    <sheetDataSet>
      <sheetData sheetId="0">
        <row r="84">
          <cell r="C84">
            <v>8</v>
          </cell>
        </row>
        <row r="97">
          <cell r="C97">
            <v>2004</v>
          </cell>
        </row>
        <row r="107">
          <cell r="C107" t="str">
            <v>2nd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K tyt ang publ"/>
      <sheetName val="GK b ang"/>
      <sheetName val=" GK rw ang"/>
      <sheetName val="GK kap ang"/>
      <sheetName val="GK cf a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50"/>
  <sheetViews>
    <sheetView view="pageBreakPreview" zoomScale="75" zoomScaleNormal="90" zoomScaleSheetLayoutView="75" zoomScalePageLayoutView="0" workbookViewId="0" topLeftCell="A25">
      <selection activeCell="B44" sqref="B44"/>
    </sheetView>
  </sheetViews>
  <sheetFormatPr defaultColWidth="9.140625" defaultRowHeight="12.75" outlineLevelRow="1"/>
  <cols>
    <col min="1" max="1" width="9.140625" style="294" customWidth="1"/>
    <col min="2" max="2" width="44.8515625" style="294" customWidth="1"/>
    <col min="3" max="3" width="1.28515625" style="294" customWidth="1"/>
    <col min="4" max="4" width="14.140625" style="294" customWidth="1"/>
    <col min="5" max="5" width="0.9921875" style="294" customWidth="1"/>
    <col min="6" max="6" width="14.00390625" style="294" customWidth="1"/>
    <col min="7" max="7" width="1.1484375" style="294" customWidth="1"/>
    <col min="8" max="8" width="14.00390625" style="294" customWidth="1"/>
    <col min="9" max="9" width="0.9921875" style="294" customWidth="1"/>
    <col min="10" max="10" width="14.00390625" style="294" customWidth="1"/>
    <col min="11" max="11" width="10.140625" style="294" customWidth="1"/>
    <col min="12" max="12" width="10.8515625" style="295" customWidth="1"/>
    <col min="13" max="13" width="10.57421875" style="294" bestFit="1" customWidth="1"/>
    <col min="14" max="15" width="10.421875" style="294" bestFit="1" customWidth="1"/>
    <col min="16" max="16" width="10.57421875" style="294" bestFit="1" customWidth="1"/>
    <col min="17" max="17" width="9.421875" style="294" bestFit="1" customWidth="1"/>
    <col min="18" max="16384" width="9.140625" style="294" customWidth="1"/>
  </cols>
  <sheetData>
    <row r="6" spans="2:12" s="294" customFormat="1" ht="20.25">
      <c r="B6" s="362"/>
      <c r="C6" s="362"/>
      <c r="D6" s="362"/>
      <c r="E6" s="362"/>
      <c r="F6" s="362"/>
      <c r="G6" s="362"/>
      <c r="H6" s="362"/>
      <c r="I6" s="362"/>
      <c r="J6" s="362"/>
      <c r="L6" s="295"/>
    </row>
    <row r="7" spans="2:12" s="294" customFormat="1" ht="32.25" customHeight="1">
      <c r="B7" s="362" t="s">
        <v>204</v>
      </c>
      <c r="C7" s="361"/>
      <c r="D7" s="361"/>
      <c r="E7" s="361"/>
      <c r="F7" s="361"/>
      <c r="G7" s="361"/>
      <c r="H7" s="361"/>
      <c r="I7" s="361"/>
      <c r="J7" s="361"/>
      <c r="L7" s="295"/>
    </row>
    <row r="8" spans="2:12" s="294" customFormat="1" ht="14.25">
      <c r="B8" s="360"/>
      <c r="C8" s="360"/>
      <c r="D8" s="360"/>
      <c r="E8" s="360"/>
      <c r="F8" s="360"/>
      <c r="G8" s="360"/>
      <c r="H8" s="360"/>
      <c r="I8" s="360"/>
      <c r="J8" s="360"/>
      <c r="L8" s="295"/>
    </row>
    <row r="9" spans="2:12" s="294" customFormat="1" ht="31.5" customHeight="1">
      <c r="B9" s="359"/>
      <c r="C9" s="359"/>
      <c r="D9" s="359"/>
      <c r="E9" s="359"/>
      <c r="F9" s="359"/>
      <c r="G9" s="359"/>
      <c r="H9" s="359"/>
      <c r="I9" s="359"/>
      <c r="J9" s="359"/>
      <c r="L9" s="295"/>
    </row>
    <row r="10" spans="2:12" s="294" customFormat="1" ht="27.75" customHeight="1">
      <c r="B10" s="358" t="s">
        <v>45</v>
      </c>
      <c r="C10" s="356"/>
      <c r="D10" s="356"/>
      <c r="E10" s="356"/>
      <c r="F10" s="356"/>
      <c r="G10" s="356"/>
      <c r="H10" s="356"/>
      <c r="I10" s="356"/>
      <c r="J10" s="356"/>
      <c r="L10" s="295"/>
    </row>
    <row r="11" spans="2:12" s="294" customFormat="1" ht="19.5" customHeight="1">
      <c r="B11" s="357"/>
      <c r="C11" s="356"/>
      <c r="D11" s="356"/>
      <c r="E11" s="356"/>
      <c r="F11" s="356"/>
      <c r="G11" s="356"/>
      <c r="H11" s="356"/>
      <c r="I11" s="356"/>
      <c r="J11" s="356"/>
      <c r="L11" s="295"/>
    </row>
    <row r="12" spans="2:13" s="294" customFormat="1" ht="27.75" customHeight="1">
      <c r="B12" s="355"/>
      <c r="C12" s="355"/>
      <c r="D12" s="312"/>
      <c r="E12" s="312"/>
      <c r="F12" s="312"/>
      <c r="G12" s="312"/>
      <c r="H12" s="354"/>
      <c r="I12" s="354"/>
      <c r="J12" s="353"/>
      <c r="L12" s="295"/>
      <c r="M12" s="352"/>
    </row>
    <row r="13" spans="2:12" s="294" customFormat="1" ht="15" outlineLevel="1">
      <c r="B13" s="347"/>
      <c r="C13" s="347"/>
      <c r="D13" s="328" t="s">
        <v>60</v>
      </c>
      <c r="E13" s="328"/>
      <c r="F13" s="328"/>
      <c r="G13" s="328"/>
      <c r="H13" s="328" t="s">
        <v>3</v>
      </c>
      <c r="I13" s="328"/>
      <c r="J13" s="328"/>
      <c r="L13" s="351"/>
    </row>
    <row r="14" spans="2:12" s="294" customFormat="1" ht="38.25" customHeight="1" outlineLevel="1">
      <c r="B14" s="347" t="s">
        <v>44</v>
      </c>
      <c r="C14" s="347"/>
      <c r="D14" s="348">
        <v>2011</v>
      </c>
      <c r="E14" s="350"/>
      <c r="F14" s="348">
        <v>2010</v>
      </c>
      <c r="G14" s="349"/>
      <c r="H14" s="348">
        <v>2011</v>
      </c>
      <c r="I14" s="349"/>
      <c r="J14" s="348">
        <v>2010</v>
      </c>
      <c r="L14" s="335"/>
    </row>
    <row r="15" spans="1:12" s="294" customFormat="1" ht="6.75" customHeight="1" outlineLevel="1">
      <c r="A15" s="312"/>
      <c r="B15" s="347"/>
      <c r="C15" s="347"/>
      <c r="D15" s="346"/>
      <c r="E15" s="346"/>
      <c r="F15" s="346"/>
      <c r="G15" s="346"/>
      <c r="H15" s="346"/>
      <c r="I15" s="346"/>
      <c r="J15" s="346"/>
      <c r="K15" s="312"/>
      <c r="L15" s="335"/>
    </row>
    <row r="16" spans="1:12" s="342" customFormat="1" ht="30" customHeight="1" outlineLevel="1">
      <c r="A16" s="334" t="s">
        <v>203</v>
      </c>
      <c r="B16" s="345"/>
      <c r="C16" s="345"/>
      <c r="D16" s="343"/>
      <c r="E16" s="343"/>
      <c r="F16" s="343"/>
      <c r="G16" s="344"/>
      <c r="H16" s="343"/>
      <c r="I16" s="343"/>
      <c r="J16" s="343"/>
      <c r="K16" s="323"/>
      <c r="L16" s="324"/>
    </row>
    <row r="17" spans="1:13" s="294" customFormat="1" ht="19.5" customHeight="1" outlineLevel="1">
      <c r="A17" s="312"/>
      <c r="B17" s="311" t="s">
        <v>68</v>
      </c>
      <c r="C17" s="311"/>
      <c r="D17" s="310">
        <v>718835</v>
      </c>
      <c r="E17" s="310"/>
      <c r="F17" s="310">
        <v>700707</v>
      </c>
      <c r="G17" s="310"/>
      <c r="H17" s="310">
        <v>173627.44861235234</v>
      </c>
      <c r="I17" s="310"/>
      <c r="J17" s="310">
        <v>174984.2673059634</v>
      </c>
      <c r="K17" s="312"/>
      <c r="L17" s="341"/>
      <c r="M17" s="341"/>
    </row>
    <row r="18" spans="1:13" s="294" customFormat="1" ht="19.5" customHeight="1" outlineLevel="1">
      <c r="A18" s="312"/>
      <c r="B18" s="311" t="s">
        <v>202</v>
      </c>
      <c r="C18" s="311"/>
      <c r="D18" s="310">
        <v>161376</v>
      </c>
      <c r="E18" s="310"/>
      <c r="F18" s="310">
        <v>41991</v>
      </c>
      <c r="G18" s="310"/>
      <c r="H18" s="310">
        <v>38978.76862877708</v>
      </c>
      <c r="I18" s="310"/>
      <c r="J18" s="310">
        <v>10486.215163320347</v>
      </c>
      <c r="K18" s="312"/>
      <c r="L18" s="340"/>
      <c r="M18" s="339"/>
    </row>
    <row r="19" spans="1:13" s="294" customFormat="1" ht="19.5" customHeight="1" outlineLevel="1">
      <c r="A19" s="308"/>
      <c r="B19" s="311" t="s">
        <v>153</v>
      </c>
      <c r="C19" s="311"/>
      <c r="D19" s="310">
        <v>119064</v>
      </c>
      <c r="E19" s="310"/>
      <c r="F19" s="310">
        <v>10758</v>
      </c>
      <c r="G19" s="310"/>
      <c r="H19" s="310">
        <v>28758.725634646504</v>
      </c>
      <c r="I19" s="310"/>
      <c r="J19" s="310">
        <v>2686.5448007192085</v>
      </c>
      <c r="K19" s="312"/>
      <c r="L19" s="335"/>
      <c r="M19" s="312"/>
    </row>
    <row r="20" spans="1:13" s="294" customFormat="1" ht="30.75" customHeight="1" outlineLevel="1">
      <c r="A20" s="317"/>
      <c r="B20" s="321" t="s">
        <v>201</v>
      </c>
      <c r="C20" s="311"/>
      <c r="D20" s="313">
        <v>119095</v>
      </c>
      <c r="E20" s="310"/>
      <c r="F20" s="313">
        <v>9203</v>
      </c>
      <c r="G20" s="309"/>
      <c r="H20" s="313">
        <v>28766.21337648849</v>
      </c>
      <c r="I20" s="310"/>
      <c r="J20" s="313">
        <v>2298.2219558485663</v>
      </c>
      <c r="K20" s="312"/>
      <c r="L20" s="335"/>
      <c r="M20" s="312"/>
    </row>
    <row r="21" spans="1:12" s="330" customFormat="1" ht="29.25" customHeight="1" outlineLevel="1">
      <c r="A21" s="334" t="str">
        <f>+'GK cf'!A2</f>
        <v>SKONSOLIDOWANE SPRAWOZDANIE Z PRZEPŁYWÓW PIENIĘŻNYCH </v>
      </c>
      <c r="B21" s="338"/>
      <c r="C21" s="338"/>
      <c r="D21" s="332"/>
      <c r="E21" s="332"/>
      <c r="F21" s="332"/>
      <c r="G21" s="337"/>
      <c r="H21" s="332"/>
      <c r="I21" s="332"/>
      <c r="J21" s="332"/>
      <c r="K21" s="323"/>
      <c r="L21" s="324"/>
    </row>
    <row r="22" spans="1:13" s="296" customFormat="1" ht="30" customHeight="1" outlineLevel="1">
      <c r="A22" s="312"/>
      <c r="B22" s="311" t="s">
        <v>37</v>
      </c>
      <c r="C22" s="311"/>
      <c r="D22" s="310">
        <v>176380</v>
      </c>
      <c r="E22" s="310"/>
      <c r="F22" s="310">
        <v>175627</v>
      </c>
      <c r="G22" s="310"/>
      <c r="H22" s="310">
        <v>42602.835680297576</v>
      </c>
      <c r="I22" s="310"/>
      <c r="J22" s="310">
        <v>43858.505643791825</v>
      </c>
      <c r="K22" s="312"/>
      <c r="L22" s="322"/>
      <c r="M22" s="336"/>
    </row>
    <row r="23" spans="1:13" s="296" customFormat="1" ht="30" customHeight="1" outlineLevel="1">
      <c r="A23" s="312"/>
      <c r="B23" s="311" t="s">
        <v>38</v>
      </c>
      <c r="C23" s="311"/>
      <c r="D23" s="310">
        <v>224417</v>
      </c>
      <c r="E23" s="310"/>
      <c r="F23" s="310">
        <v>-54768</v>
      </c>
      <c r="G23" s="310"/>
      <c r="H23" s="310">
        <v>54205.695514601095</v>
      </c>
      <c r="I23" s="310"/>
      <c r="J23" s="310">
        <v>-13676.955349115971</v>
      </c>
      <c r="K23" s="312"/>
      <c r="L23" s="322"/>
      <c r="M23" s="336"/>
    </row>
    <row r="24" spans="1:13" s="296" customFormat="1" ht="30" customHeight="1" outlineLevel="1">
      <c r="A24" s="312"/>
      <c r="B24" s="311" t="s">
        <v>42</v>
      </c>
      <c r="C24" s="311"/>
      <c r="D24" s="310">
        <v>-247561</v>
      </c>
      <c r="E24" s="310"/>
      <c r="F24" s="310">
        <v>-117120</v>
      </c>
      <c r="G24" s="310"/>
      <c r="H24" s="310">
        <v>-59795.89864979107</v>
      </c>
      <c r="I24" s="310"/>
      <c r="J24" s="310">
        <v>-29247.827389871138</v>
      </c>
      <c r="K24" s="312"/>
      <c r="L24" s="322"/>
      <c r="M24" s="336"/>
    </row>
    <row r="25" spans="1:13" s="296" customFormat="1" ht="27" customHeight="1" outlineLevel="1">
      <c r="A25" s="317"/>
      <c r="B25" s="321" t="s">
        <v>46</v>
      </c>
      <c r="C25" s="311"/>
      <c r="D25" s="313">
        <v>153236</v>
      </c>
      <c r="E25" s="310"/>
      <c r="F25" s="313">
        <v>3739</v>
      </c>
      <c r="G25" s="310"/>
      <c r="H25" s="313">
        <v>37012.632545107605</v>
      </c>
      <c r="I25" s="310"/>
      <c r="J25" s="313">
        <v>933.7229048047147</v>
      </c>
      <c r="K25" s="312"/>
      <c r="L25" s="335"/>
      <c r="M25" s="308"/>
    </row>
    <row r="26" spans="1:13" s="330" customFormat="1" ht="29.25" customHeight="1" outlineLevel="1">
      <c r="A26" s="334" t="s">
        <v>156</v>
      </c>
      <c r="B26" s="333"/>
      <c r="C26" s="333"/>
      <c r="D26" s="332"/>
      <c r="E26" s="332"/>
      <c r="F26" s="332"/>
      <c r="G26" s="332"/>
      <c r="H26" s="332"/>
      <c r="I26" s="332"/>
      <c r="J26" s="332"/>
      <c r="K26" s="323"/>
      <c r="L26" s="324"/>
      <c r="M26" s="331"/>
    </row>
    <row r="27" spans="1:13" s="296" customFormat="1" ht="44.25" customHeight="1" outlineLevel="1">
      <c r="A27" s="317"/>
      <c r="B27" s="321" t="s">
        <v>200</v>
      </c>
      <c r="C27" s="311"/>
      <c r="D27" s="329">
        <v>2.5846947353873326</v>
      </c>
      <c r="E27" s="320"/>
      <c r="F27" s="329">
        <v>0.19973085057953416</v>
      </c>
      <c r="G27" s="320"/>
      <c r="H27" s="329">
        <v>0.624307319965057</v>
      </c>
      <c r="I27" s="320"/>
      <c r="J27" s="329">
        <v>0.049877847013169045</v>
      </c>
      <c r="K27" s="312"/>
      <c r="L27" s="319"/>
      <c r="M27" s="318"/>
    </row>
    <row r="28" spans="1:13" s="296" customFormat="1" ht="30" customHeight="1" outlineLevel="1">
      <c r="A28" s="312"/>
      <c r="B28" s="311"/>
      <c r="C28" s="311"/>
      <c r="D28" s="320"/>
      <c r="E28" s="320"/>
      <c r="F28" s="320"/>
      <c r="G28" s="320"/>
      <c r="H28" s="320"/>
      <c r="I28" s="320"/>
      <c r="J28" s="320"/>
      <c r="K28" s="312"/>
      <c r="L28" s="319"/>
      <c r="M28" s="318"/>
    </row>
    <row r="29" spans="1:13" s="296" customFormat="1" ht="23.25" customHeight="1" outlineLevel="1">
      <c r="A29" s="312"/>
      <c r="B29" s="311"/>
      <c r="C29" s="311"/>
      <c r="D29" s="328" t="s">
        <v>60</v>
      </c>
      <c r="E29" s="328"/>
      <c r="F29" s="328"/>
      <c r="G29" s="328"/>
      <c r="H29" s="328" t="s">
        <v>3</v>
      </c>
      <c r="I29" s="328"/>
      <c r="J29" s="328"/>
      <c r="K29" s="312"/>
      <c r="L29" s="319"/>
      <c r="M29" s="318"/>
    </row>
    <row r="30" spans="1:13" s="296" customFormat="1" ht="38.25" customHeight="1" outlineLevel="1">
      <c r="A30" s="312"/>
      <c r="B30" s="311"/>
      <c r="C30" s="311"/>
      <c r="D30" s="326" t="s">
        <v>199</v>
      </c>
      <c r="E30" s="327"/>
      <c r="F30" s="326" t="s">
        <v>198</v>
      </c>
      <c r="G30" s="327"/>
      <c r="H30" s="326" t="s">
        <v>199</v>
      </c>
      <c r="I30" s="327"/>
      <c r="J30" s="326" t="s">
        <v>198</v>
      </c>
      <c r="K30" s="312"/>
      <c r="L30" s="319"/>
      <c r="M30" s="318"/>
    </row>
    <row r="31" spans="1:13" s="296" customFormat="1" ht="17.25" customHeight="1" outlineLevel="1">
      <c r="A31" s="312"/>
      <c r="B31" s="311"/>
      <c r="C31" s="311"/>
      <c r="D31" s="320"/>
      <c r="E31" s="320"/>
      <c r="F31" s="320"/>
      <c r="G31" s="320"/>
      <c r="H31" s="320"/>
      <c r="I31" s="320"/>
      <c r="J31" s="320"/>
      <c r="K31" s="312"/>
      <c r="L31" s="319"/>
      <c r="M31" s="318"/>
    </row>
    <row r="32" spans="1:13" s="296" customFormat="1" ht="30" customHeight="1" outlineLevel="1">
      <c r="A32" s="325" t="s">
        <v>197</v>
      </c>
      <c r="B32" s="311"/>
      <c r="C32" s="311"/>
      <c r="D32" s="320"/>
      <c r="E32" s="320"/>
      <c r="F32" s="320"/>
      <c r="G32" s="320"/>
      <c r="H32" s="320"/>
      <c r="I32" s="320"/>
      <c r="J32" s="320"/>
      <c r="K32" s="312"/>
      <c r="L32" s="319"/>
      <c r="M32" s="318"/>
    </row>
    <row r="33" spans="1:13" s="296" customFormat="1" ht="18.75" customHeight="1" outlineLevel="1">
      <c r="A33" s="312"/>
      <c r="B33" s="311" t="s">
        <v>84</v>
      </c>
      <c r="C33" s="311"/>
      <c r="D33" s="310">
        <v>1805005</v>
      </c>
      <c r="E33" s="320"/>
      <c r="F33" s="310">
        <v>2086542</v>
      </c>
      <c r="G33" s="320"/>
      <c r="H33" s="310">
        <v>408668.0402101068</v>
      </c>
      <c r="I33" s="320"/>
      <c r="J33" s="310">
        <v>526864.631467313</v>
      </c>
      <c r="K33" s="312"/>
      <c r="L33" s="324"/>
      <c r="M33" s="323"/>
    </row>
    <row r="34" spans="1:13" s="296" customFormat="1" ht="18.75" customHeight="1" outlineLevel="1">
      <c r="A34" s="312"/>
      <c r="B34" s="311" t="s">
        <v>85</v>
      </c>
      <c r="C34" s="311"/>
      <c r="D34" s="310">
        <v>271824</v>
      </c>
      <c r="E34" s="320"/>
      <c r="F34" s="310">
        <v>121238</v>
      </c>
      <c r="G34" s="320"/>
      <c r="H34" s="310">
        <v>61543.19869588842</v>
      </c>
      <c r="I34" s="320"/>
      <c r="J34" s="310">
        <v>30613.337373431306</v>
      </c>
      <c r="K34" s="312"/>
      <c r="L34" s="322"/>
      <c r="M34" s="322"/>
    </row>
    <row r="35" spans="1:13" s="296" customFormat="1" ht="18.75" customHeight="1" outlineLevel="1">
      <c r="A35" s="312"/>
      <c r="B35" s="311" t="s">
        <v>47</v>
      </c>
      <c r="C35" s="311"/>
      <c r="D35" s="310">
        <v>1928753</v>
      </c>
      <c r="E35" s="320"/>
      <c r="F35" s="310">
        <v>1809848</v>
      </c>
      <c r="G35" s="320"/>
      <c r="H35" s="310">
        <v>436685.6094910342</v>
      </c>
      <c r="I35" s="320"/>
      <c r="J35" s="310">
        <v>456997.7021942782</v>
      </c>
      <c r="K35" s="312"/>
      <c r="L35" s="319"/>
      <c r="M35" s="318"/>
    </row>
    <row r="36" spans="1:13" s="296" customFormat="1" ht="30" customHeight="1" outlineLevel="1">
      <c r="A36" s="312"/>
      <c r="B36" s="311" t="s">
        <v>196</v>
      </c>
      <c r="C36" s="311"/>
      <c r="D36" s="310">
        <v>1928474</v>
      </c>
      <c r="E36" s="320"/>
      <c r="F36" s="310">
        <v>1809120</v>
      </c>
      <c r="G36" s="320"/>
      <c r="H36" s="310">
        <v>436622.44158666907</v>
      </c>
      <c r="I36" s="320"/>
      <c r="J36" s="310">
        <v>456813.8777365351</v>
      </c>
      <c r="K36" s="312"/>
      <c r="L36" s="319"/>
      <c r="M36" s="318"/>
    </row>
    <row r="37" spans="1:13" s="296" customFormat="1" ht="18.75" customHeight="1" outlineLevel="1">
      <c r="A37" s="312"/>
      <c r="B37" s="311" t="s">
        <v>82</v>
      </c>
      <c r="C37" s="311"/>
      <c r="D37" s="310">
        <v>36214</v>
      </c>
      <c r="E37" s="320"/>
      <c r="F37" s="310">
        <v>192451</v>
      </c>
      <c r="G37" s="320"/>
      <c r="H37" s="310">
        <v>8199.148704944755</v>
      </c>
      <c r="I37" s="320"/>
      <c r="J37" s="310">
        <v>48595.055930106304</v>
      </c>
      <c r="K37" s="312"/>
      <c r="L37" s="319"/>
      <c r="M37" s="318"/>
    </row>
    <row r="38" spans="1:13" s="296" customFormat="1" ht="18.75" customHeight="1" outlineLevel="1">
      <c r="A38" s="317"/>
      <c r="B38" s="321" t="s">
        <v>83</v>
      </c>
      <c r="C38" s="311"/>
      <c r="D38" s="313">
        <v>156005</v>
      </c>
      <c r="E38" s="320"/>
      <c r="F38" s="313">
        <v>214715</v>
      </c>
      <c r="G38" s="320"/>
      <c r="H38" s="313">
        <v>35320.82050353197</v>
      </c>
      <c r="I38" s="320"/>
      <c r="J38" s="313">
        <v>54216.85225866727</v>
      </c>
      <c r="K38" s="312"/>
      <c r="L38" s="319"/>
      <c r="M38" s="318"/>
    </row>
    <row r="39" spans="1:13" s="296" customFormat="1" ht="30" customHeight="1" outlineLevel="1">
      <c r="A39" s="312"/>
      <c r="B39" s="311"/>
      <c r="C39" s="311"/>
      <c r="D39" s="320"/>
      <c r="E39" s="320"/>
      <c r="F39" s="320"/>
      <c r="G39" s="320"/>
      <c r="H39" s="320"/>
      <c r="I39" s="320"/>
      <c r="J39" s="320"/>
      <c r="K39" s="312"/>
      <c r="L39" s="319"/>
      <c r="M39" s="318"/>
    </row>
    <row r="40" spans="1:13" s="296" customFormat="1" ht="30" customHeight="1" outlineLevel="1">
      <c r="A40" s="312"/>
      <c r="B40" s="311"/>
      <c r="C40" s="311"/>
      <c r="D40" s="320"/>
      <c r="E40" s="320"/>
      <c r="F40" s="320"/>
      <c r="G40" s="320"/>
      <c r="H40" s="320"/>
      <c r="I40" s="320"/>
      <c r="J40" s="320"/>
      <c r="K40" s="312"/>
      <c r="L40" s="319"/>
      <c r="M40" s="318"/>
    </row>
    <row r="41" spans="1:13" s="296" customFormat="1" ht="30" customHeight="1" outlineLevel="1">
      <c r="A41" s="312"/>
      <c r="B41" s="311"/>
      <c r="C41" s="311"/>
      <c r="D41" s="320"/>
      <c r="E41" s="320"/>
      <c r="F41" s="320"/>
      <c r="G41" s="320"/>
      <c r="H41" s="320"/>
      <c r="I41" s="320"/>
      <c r="J41" s="320"/>
      <c r="K41" s="312"/>
      <c r="L41" s="319"/>
      <c r="M41" s="318"/>
    </row>
    <row r="42" spans="1:13" s="296" customFormat="1" ht="30" customHeight="1" outlineLevel="1">
      <c r="A42" s="312"/>
      <c r="B42" s="311"/>
      <c r="C42" s="311"/>
      <c r="D42" s="320"/>
      <c r="E42" s="320"/>
      <c r="F42" s="320"/>
      <c r="G42" s="320"/>
      <c r="H42" s="320"/>
      <c r="I42" s="320"/>
      <c r="J42" s="320"/>
      <c r="K42" s="312"/>
      <c r="L42" s="319"/>
      <c r="M42" s="318"/>
    </row>
    <row r="43" spans="1:13" s="296" customFormat="1" ht="30" customHeight="1" outlineLevel="1">
      <c r="A43" s="312"/>
      <c r="B43" s="311"/>
      <c r="C43" s="311"/>
      <c r="D43" s="320"/>
      <c r="E43" s="320"/>
      <c r="F43" s="320"/>
      <c r="G43" s="320"/>
      <c r="H43" s="320"/>
      <c r="I43" s="320"/>
      <c r="J43" s="320"/>
      <c r="K43" s="312"/>
      <c r="L43" s="319"/>
      <c r="M43" s="318"/>
    </row>
    <row r="44" spans="1:13" s="296" customFormat="1" ht="30" customHeight="1" outlineLevel="1">
      <c r="A44" s="312"/>
      <c r="B44" s="311"/>
      <c r="C44" s="311"/>
      <c r="D44" s="320"/>
      <c r="E44" s="320"/>
      <c r="F44" s="320"/>
      <c r="G44" s="320"/>
      <c r="H44" s="320"/>
      <c r="I44" s="320"/>
      <c r="J44" s="320"/>
      <c r="K44" s="312"/>
      <c r="L44" s="319"/>
      <c r="M44" s="318"/>
    </row>
    <row r="45" spans="1:13" s="296" customFormat="1" ht="30" customHeight="1" outlineLevel="1">
      <c r="A45" s="312"/>
      <c r="B45" s="311"/>
      <c r="C45" s="311"/>
      <c r="D45" s="320"/>
      <c r="E45" s="320"/>
      <c r="F45" s="320"/>
      <c r="G45" s="320"/>
      <c r="H45" s="320"/>
      <c r="I45" s="320"/>
      <c r="J45" s="320"/>
      <c r="K45" s="312"/>
      <c r="L45" s="319"/>
      <c r="M45" s="318"/>
    </row>
    <row r="46" spans="1:12" s="294" customFormat="1" ht="29.25" customHeight="1">
      <c r="A46" s="317"/>
      <c r="B46" s="316"/>
      <c r="C46" s="312"/>
      <c r="D46" s="315"/>
      <c r="E46" s="314"/>
      <c r="F46" s="315"/>
      <c r="G46" s="314"/>
      <c r="H46" s="313"/>
      <c r="I46" s="310"/>
      <c r="J46" s="313"/>
      <c r="K46" s="312"/>
      <c r="L46" s="295"/>
    </row>
    <row r="47" spans="1:12" s="294" customFormat="1" ht="14.25">
      <c r="A47" s="308"/>
      <c r="B47" s="311"/>
      <c r="C47" s="311"/>
      <c r="D47" s="310"/>
      <c r="E47" s="310"/>
      <c r="F47" s="310"/>
      <c r="G47" s="309"/>
      <c r="H47" s="310"/>
      <c r="I47" s="310"/>
      <c r="J47" s="309"/>
      <c r="K47" s="308"/>
      <c r="L47" s="295"/>
    </row>
    <row r="48" spans="1:12" s="294" customFormat="1" ht="12.75">
      <c r="A48" s="296"/>
      <c r="B48" s="303"/>
      <c r="C48" s="303"/>
      <c r="D48" s="307"/>
      <c r="E48" s="307"/>
      <c r="F48" s="300"/>
      <c r="G48" s="300"/>
      <c r="H48" s="307"/>
      <c r="I48" s="307"/>
      <c r="J48" s="307"/>
      <c r="K48" s="296"/>
      <c r="L48" s="295"/>
    </row>
    <row r="49" spans="1:12" s="294" customFormat="1" ht="12.75">
      <c r="A49" s="296"/>
      <c r="B49" s="303"/>
      <c r="C49" s="303"/>
      <c r="D49" s="307"/>
      <c r="E49" s="307"/>
      <c r="F49" s="300"/>
      <c r="G49" s="300"/>
      <c r="H49" s="306"/>
      <c r="I49" s="305"/>
      <c r="J49" s="297"/>
      <c r="K49" s="296"/>
      <c r="L49" s="295"/>
    </row>
    <row r="50" spans="1:12" s="294" customFormat="1" ht="18">
      <c r="A50" s="304"/>
      <c r="B50" s="303"/>
      <c r="C50" s="303"/>
      <c r="D50" s="302"/>
      <c r="E50" s="301"/>
      <c r="F50" s="300"/>
      <c r="G50" s="300"/>
      <c r="H50" s="299"/>
      <c r="I50" s="298"/>
      <c r="J50" s="297"/>
      <c r="K50" s="296"/>
      <c r="L50" s="295"/>
    </row>
  </sheetData>
  <sheetProtection/>
  <mergeCells count="5">
    <mergeCell ref="B11:J11"/>
    <mergeCell ref="B6:J6"/>
    <mergeCell ref="B9:J9"/>
    <mergeCell ref="B10:J10"/>
    <mergeCell ref="B7:J7"/>
  </mergeCells>
  <printOptions horizontalCentered="1"/>
  <pageMargins left="0.2362204724409449" right="0.2362204724409449" top="0.6299212598425197" bottom="0.5118110236220472" header="0.2362204724409449" footer="0.2755905511811024"/>
  <pageSetup horizontalDpi="1200" verticalDpi="1200" orientation="portrait" paperSize="9" scale="70" r:id="rId1"/>
  <headerFooter alignWithMargins="0">
    <oddHeader>&amp;L&amp;8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77"/>
  <sheetViews>
    <sheetView tabSelected="1" view="pageBreakPreview" zoomScale="75" zoomScaleSheetLayoutView="75" zoomScalePageLayoutView="0" workbookViewId="0" topLeftCell="A1">
      <selection activeCell="J97" sqref="J97"/>
    </sheetView>
  </sheetViews>
  <sheetFormatPr defaultColWidth="9.140625" defaultRowHeight="12.75" outlineLevelRow="1"/>
  <cols>
    <col min="1" max="1" width="61.8515625" style="38" customWidth="1"/>
    <col min="2" max="2" width="1.28515625" style="38" customWidth="1"/>
    <col min="3" max="3" width="9.7109375" style="38" customWidth="1"/>
    <col min="4" max="4" width="0.9921875" style="38" customWidth="1"/>
    <col min="5" max="5" width="13.7109375" style="37" customWidth="1"/>
    <col min="6" max="6" width="0.9921875" style="38" customWidth="1"/>
    <col min="7" max="7" width="13.7109375" style="38" customWidth="1"/>
    <col min="8" max="8" width="2.421875" style="38" customWidth="1"/>
    <col min="9" max="16384" width="9.140625" style="38" customWidth="1"/>
  </cols>
  <sheetData>
    <row r="1" spans="1:5" ht="12.75" customHeight="1">
      <c r="A1" s="34"/>
      <c r="B1" s="34"/>
      <c r="C1" s="35"/>
      <c r="D1" s="35"/>
      <c r="E1" s="36"/>
    </row>
    <row r="2" spans="1:7" ht="34.5" customHeight="1">
      <c r="A2" s="290" t="s">
        <v>134</v>
      </c>
      <c r="B2" s="293"/>
      <c r="C2" s="293"/>
      <c r="D2" s="293"/>
      <c r="E2" s="293"/>
      <c r="F2" s="293"/>
      <c r="G2" s="293"/>
    </row>
    <row r="3" spans="1:7" s="39" customFormat="1" ht="27.75" customHeight="1">
      <c r="A3" s="288" t="s">
        <v>171</v>
      </c>
      <c r="B3" s="288"/>
      <c r="C3" s="292"/>
      <c r="D3" s="292"/>
      <c r="E3" s="292"/>
      <c r="F3" s="292"/>
      <c r="G3" s="292"/>
    </row>
    <row r="4" spans="1:7" s="39" customFormat="1" ht="9" customHeight="1">
      <c r="A4" s="280"/>
      <c r="B4" s="280"/>
      <c r="C4" s="280"/>
      <c r="D4" s="280"/>
      <c r="E4" s="280"/>
      <c r="F4" s="280"/>
      <c r="G4" s="280"/>
    </row>
    <row r="5" spans="1:8" ht="12.75" customHeight="1">
      <c r="A5" s="66"/>
      <c r="B5" s="66"/>
      <c r="F5" s="67"/>
      <c r="G5" s="67"/>
      <c r="H5" s="68"/>
    </row>
    <row r="6" spans="1:8" ht="12" hidden="1" outlineLevel="1">
      <c r="A6" s="69"/>
      <c r="B6" s="70"/>
      <c r="C6" s="71"/>
      <c r="D6" s="71"/>
      <c r="E6" s="71"/>
      <c r="F6" s="72"/>
      <c r="G6" s="72" t="s">
        <v>3</v>
      </c>
      <c r="H6" s="37"/>
    </row>
    <row r="7" spans="1:8" ht="64.5" customHeight="1" hidden="1" outlineLevel="1">
      <c r="A7" s="73" t="s">
        <v>4</v>
      </c>
      <c r="B7" s="73"/>
      <c r="C7" s="75"/>
      <c r="D7" s="75"/>
      <c r="E7" s="75" t="s">
        <v>59</v>
      </c>
      <c r="F7" s="74"/>
      <c r="G7" s="74" t="s">
        <v>58</v>
      </c>
      <c r="H7" s="37"/>
    </row>
    <row r="8" spans="1:8" ht="24" customHeight="1" hidden="1" outlineLevel="1">
      <c r="A8" s="76" t="s">
        <v>61</v>
      </c>
      <c r="B8" s="76"/>
      <c r="C8" s="78"/>
      <c r="D8" s="78"/>
      <c r="E8" s="78">
        <v>624578</v>
      </c>
      <c r="F8" s="79"/>
      <c r="G8" s="79">
        <v>151205</v>
      </c>
      <c r="H8" s="37"/>
    </row>
    <row r="9" spans="1:8" ht="12" customHeight="1" hidden="1" outlineLevel="1">
      <c r="A9" s="76" t="s">
        <v>5</v>
      </c>
      <c r="B9" s="76"/>
      <c r="C9" s="78"/>
      <c r="D9" s="78"/>
      <c r="E9" s="78">
        <v>68684</v>
      </c>
      <c r="F9" s="77"/>
      <c r="G9" s="77">
        <v>18492</v>
      </c>
      <c r="H9" s="37"/>
    </row>
    <row r="10" spans="1:8" ht="12" hidden="1" outlineLevel="1">
      <c r="A10" s="76" t="s">
        <v>62</v>
      </c>
      <c r="B10" s="76"/>
      <c r="C10" s="78"/>
      <c r="D10" s="78"/>
      <c r="E10" s="78">
        <v>94237</v>
      </c>
      <c r="F10" s="77"/>
      <c r="G10" s="77">
        <v>18863</v>
      </c>
      <c r="H10" s="37"/>
    </row>
    <row r="11" spans="1:8" ht="12" hidden="1" outlineLevel="1">
      <c r="A11" s="76" t="s">
        <v>63</v>
      </c>
      <c r="B11" s="76"/>
      <c r="C11" s="78"/>
      <c r="D11" s="78"/>
      <c r="E11" s="78">
        <v>66397</v>
      </c>
      <c r="F11" s="77"/>
      <c r="G11" s="77">
        <v>15012</v>
      </c>
      <c r="H11" s="37"/>
    </row>
    <row r="12" spans="1:8" ht="12" hidden="1" outlineLevel="1">
      <c r="A12" s="76" t="s">
        <v>0</v>
      </c>
      <c r="B12" s="76"/>
      <c r="C12" s="78"/>
      <c r="D12" s="78"/>
      <c r="E12" s="78">
        <v>77737</v>
      </c>
      <c r="F12" s="77"/>
      <c r="G12" s="77">
        <v>32416</v>
      </c>
      <c r="H12" s="37"/>
    </row>
    <row r="13" spans="1:8" ht="12.75" customHeight="1" hidden="1" outlineLevel="1">
      <c r="A13" s="76" t="s">
        <v>1</v>
      </c>
      <c r="B13" s="76"/>
      <c r="C13" s="78"/>
      <c r="D13" s="78"/>
      <c r="E13" s="78">
        <v>-106081</v>
      </c>
      <c r="F13" s="77"/>
      <c r="G13" s="77">
        <v>-30732</v>
      </c>
      <c r="H13" s="37"/>
    </row>
    <row r="14" spans="1:8" ht="12" hidden="1" outlineLevel="1">
      <c r="A14" s="76" t="s">
        <v>2</v>
      </c>
      <c r="B14" s="76"/>
      <c r="C14" s="78"/>
      <c r="D14" s="78"/>
      <c r="E14" s="78">
        <v>-23514</v>
      </c>
      <c r="F14" s="77"/>
      <c r="G14" s="77">
        <v>-3919</v>
      </c>
      <c r="H14" s="37"/>
    </row>
    <row r="15" spans="1:8" ht="12" hidden="1" outlineLevel="1">
      <c r="A15" s="76" t="s">
        <v>6</v>
      </c>
      <c r="B15" s="76"/>
      <c r="C15" s="78"/>
      <c r="D15" s="78"/>
      <c r="E15" s="78">
        <v>-51858</v>
      </c>
      <c r="F15" s="77"/>
      <c r="G15" s="77">
        <v>-2235</v>
      </c>
      <c r="H15" s="37"/>
    </row>
    <row r="16" spans="1:8" ht="12" hidden="1" outlineLevel="1">
      <c r="A16" s="76" t="s">
        <v>7</v>
      </c>
      <c r="B16" s="76"/>
      <c r="C16" s="78"/>
      <c r="D16" s="78"/>
      <c r="E16" s="80">
        <v>1533567</v>
      </c>
      <c r="F16" s="77"/>
      <c r="G16" s="77">
        <v>419662</v>
      </c>
      <c r="H16" s="37"/>
    </row>
    <row r="17" spans="1:8" ht="12" hidden="1" outlineLevel="1">
      <c r="A17" s="76" t="s">
        <v>8</v>
      </c>
      <c r="B17" s="76"/>
      <c r="C17" s="78"/>
      <c r="D17" s="78"/>
      <c r="E17" s="80">
        <v>285378</v>
      </c>
      <c r="F17" s="77"/>
      <c r="G17" s="77">
        <v>128620</v>
      </c>
      <c r="H17" s="37"/>
    </row>
    <row r="18" spans="1:8" ht="12" customHeight="1" hidden="1" outlineLevel="1">
      <c r="A18" s="76" t="s">
        <v>9</v>
      </c>
      <c r="B18" s="76"/>
      <c r="C18" s="78"/>
      <c r="D18" s="78"/>
      <c r="E18" s="80">
        <v>80217</v>
      </c>
      <c r="F18" s="77"/>
      <c r="G18" s="77">
        <v>75120</v>
      </c>
      <c r="H18" s="37"/>
    </row>
    <row r="19" spans="1:8" ht="12" customHeight="1" hidden="1" outlineLevel="1">
      <c r="A19" s="76" t="s">
        <v>10</v>
      </c>
      <c r="B19" s="76"/>
      <c r="C19" s="78"/>
      <c r="D19" s="78"/>
      <c r="E19" s="80">
        <v>101985</v>
      </c>
      <c r="F19" s="77"/>
      <c r="G19" s="77">
        <v>26179</v>
      </c>
      <c r="H19" s="37"/>
    </row>
    <row r="20" spans="1:8" ht="12" hidden="1" outlineLevel="1">
      <c r="A20" s="76" t="s">
        <v>11</v>
      </c>
      <c r="B20" s="76"/>
      <c r="C20" s="78"/>
      <c r="D20" s="78"/>
      <c r="E20" s="80">
        <v>1236572</v>
      </c>
      <c r="F20" s="77"/>
      <c r="G20" s="77">
        <v>288685</v>
      </c>
      <c r="H20" s="37"/>
    </row>
    <row r="21" spans="1:8" ht="12" hidden="1" outlineLevel="1">
      <c r="A21" s="76" t="s">
        <v>12</v>
      </c>
      <c r="B21" s="76"/>
      <c r="C21" s="78"/>
      <c r="D21" s="78"/>
      <c r="E21" s="80">
        <v>92154</v>
      </c>
      <c r="F21" s="77"/>
      <c r="G21" s="77">
        <v>21024</v>
      </c>
      <c r="H21" s="37"/>
    </row>
    <row r="22" spans="1:8" ht="12" hidden="1" outlineLevel="1">
      <c r="A22" s="76" t="s">
        <v>13</v>
      </c>
      <c r="B22" s="76"/>
      <c r="C22" s="78"/>
      <c r="D22" s="78"/>
      <c r="E22" s="80">
        <v>46077008</v>
      </c>
      <c r="F22" s="77"/>
      <c r="G22" s="77">
        <v>46077008</v>
      </c>
      <c r="H22" s="37"/>
    </row>
    <row r="23" spans="1:8" ht="12" hidden="1" outlineLevel="1">
      <c r="A23" s="76" t="s">
        <v>14</v>
      </c>
      <c r="B23" s="76"/>
      <c r="C23" s="78"/>
      <c r="D23" s="78"/>
      <c r="E23" s="80">
        <v>1.47</v>
      </c>
      <c r="F23" s="77"/>
      <c r="G23" s="77">
        <v>0.23</v>
      </c>
      <c r="H23" s="37"/>
    </row>
    <row r="24" spans="1:8" ht="24" customHeight="1" hidden="1" outlineLevel="1">
      <c r="A24" s="76" t="s">
        <v>48</v>
      </c>
      <c r="B24" s="76"/>
      <c r="C24" s="82"/>
      <c r="D24" s="82"/>
      <c r="E24" s="80" t="s">
        <v>53</v>
      </c>
      <c r="F24" s="81"/>
      <c r="G24" s="81" t="s">
        <v>52</v>
      </c>
      <c r="H24" s="37"/>
    </row>
    <row r="25" spans="1:8" ht="12" customHeight="1" hidden="1" outlineLevel="1">
      <c r="A25" s="76" t="s">
        <v>49</v>
      </c>
      <c r="B25" s="76"/>
      <c r="C25" s="82"/>
      <c r="D25" s="82"/>
      <c r="E25" s="80">
        <v>26.84</v>
      </c>
      <c r="F25" s="81"/>
      <c r="G25" s="81">
        <v>6.26</v>
      </c>
      <c r="H25" s="37"/>
    </row>
    <row r="26" spans="1:8" ht="23.25" customHeight="1" hidden="1" outlineLevel="1">
      <c r="A26" s="76" t="s">
        <v>50</v>
      </c>
      <c r="B26" s="76"/>
      <c r="C26" s="82"/>
      <c r="D26" s="82"/>
      <c r="E26" s="80" t="s">
        <v>53</v>
      </c>
      <c r="F26" s="81"/>
      <c r="G26" s="81" t="s">
        <v>52</v>
      </c>
      <c r="H26" s="37"/>
    </row>
    <row r="27" spans="1:8" ht="22.5" customHeight="1" hidden="1" outlineLevel="1">
      <c r="A27" s="83" t="s">
        <v>51</v>
      </c>
      <c r="B27" s="83"/>
      <c r="C27" s="82"/>
      <c r="D27" s="82"/>
      <c r="E27" s="82" t="s">
        <v>53</v>
      </c>
      <c r="F27" s="84"/>
      <c r="G27" s="84" t="s">
        <v>52</v>
      </c>
      <c r="H27" s="37"/>
    </row>
    <row r="28" spans="1:8" ht="34.5" customHeight="1" outlineLevel="1">
      <c r="A28" s="40"/>
      <c r="B28" s="40"/>
      <c r="C28" s="41" t="s">
        <v>138</v>
      </c>
      <c r="D28" s="40"/>
      <c r="E28" s="41" t="s">
        <v>182</v>
      </c>
      <c r="F28" s="43"/>
      <c r="G28" s="41" t="s">
        <v>183</v>
      </c>
      <c r="H28" s="42"/>
    </row>
    <row r="29" spans="1:8" ht="12" customHeight="1" outlineLevel="1">
      <c r="A29" s="40"/>
      <c r="B29" s="40"/>
      <c r="C29" s="40"/>
      <c r="D29" s="40"/>
      <c r="E29" s="42"/>
      <c r="F29" s="43"/>
      <c r="G29" s="42"/>
      <c r="H29" s="42"/>
    </row>
    <row r="30" spans="1:8" ht="18" customHeight="1" outlineLevel="1">
      <c r="A30" s="27" t="s">
        <v>33</v>
      </c>
      <c r="B30" s="27"/>
      <c r="C30" s="18"/>
      <c r="D30" s="18"/>
      <c r="E30" s="18"/>
      <c r="F30" s="18"/>
      <c r="G30" s="18"/>
      <c r="H30" s="44"/>
    </row>
    <row r="31" spans="1:8" s="35" customFormat="1" ht="24" customHeight="1" outlineLevel="1">
      <c r="A31" s="45" t="s">
        <v>137</v>
      </c>
      <c r="B31" s="27"/>
      <c r="C31" s="22"/>
      <c r="D31" s="22"/>
      <c r="E31" s="46">
        <v>150409</v>
      </c>
      <c r="F31" s="22"/>
      <c r="G31" s="46">
        <v>13159</v>
      </c>
      <c r="H31" s="47"/>
    </row>
    <row r="32" spans="1:8" s="35" customFormat="1" ht="15" customHeight="1" outlineLevel="1">
      <c r="A32" s="27" t="s">
        <v>34</v>
      </c>
      <c r="B32" s="27"/>
      <c r="C32" s="22"/>
      <c r="D32" s="22"/>
      <c r="E32" s="22">
        <v>-28366</v>
      </c>
      <c r="F32" s="22"/>
      <c r="G32" s="22">
        <v>98980</v>
      </c>
      <c r="H32" s="47"/>
    </row>
    <row r="33" spans="1:8" ht="15" customHeight="1" outlineLevel="1">
      <c r="A33" s="17" t="s">
        <v>29</v>
      </c>
      <c r="B33" s="17"/>
      <c r="C33" s="8" t="s">
        <v>141</v>
      </c>
      <c r="D33" s="18"/>
      <c r="E33" s="18">
        <v>110094</v>
      </c>
      <c r="F33" s="18"/>
      <c r="G33" s="18">
        <v>117725</v>
      </c>
      <c r="H33" s="44"/>
    </row>
    <row r="34" spans="1:8" ht="15" customHeight="1" outlineLevel="1">
      <c r="A34" s="17" t="s">
        <v>185</v>
      </c>
      <c r="B34" s="17"/>
      <c r="C34" s="8"/>
      <c r="D34" s="18"/>
      <c r="E34" s="18">
        <v>-3748</v>
      </c>
      <c r="F34" s="18"/>
      <c r="G34" s="18">
        <v>0</v>
      </c>
      <c r="H34" s="44"/>
    </row>
    <row r="35" spans="1:8" ht="15" customHeight="1" outlineLevel="1">
      <c r="A35" s="17" t="s">
        <v>100</v>
      </c>
      <c r="B35" s="17"/>
      <c r="C35" s="8"/>
      <c r="D35" s="18"/>
      <c r="E35" s="18">
        <v>-28307</v>
      </c>
      <c r="F35" s="18"/>
      <c r="G35" s="18">
        <v>-15068</v>
      </c>
      <c r="H35" s="44"/>
    </row>
    <row r="36" spans="1:8" ht="15" customHeight="1" outlineLevel="1">
      <c r="A36" s="17" t="s">
        <v>166</v>
      </c>
      <c r="B36" s="17"/>
      <c r="C36" s="8"/>
      <c r="D36" s="18"/>
      <c r="E36" s="18">
        <v>-120711</v>
      </c>
      <c r="F36" s="18"/>
      <c r="G36" s="18">
        <v>-4991</v>
      </c>
      <c r="H36" s="44"/>
    </row>
    <row r="37" spans="1:8" ht="15" customHeight="1" hidden="1" outlineLevel="1">
      <c r="A37" s="17"/>
      <c r="B37" s="17"/>
      <c r="C37" s="8"/>
      <c r="D37" s="18"/>
      <c r="E37" s="18"/>
      <c r="F37" s="18"/>
      <c r="G37" s="18"/>
      <c r="H37" s="44"/>
    </row>
    <row r="38" spans="1:8" ht="15" customHeight="1" outlineLevel="1">
      <c r="A38" s="19" t="s">
        <v>105</v>
      </c>
      <c r="B38" s="17"/>
      <c r="C38" s="8">
        <v>36</v>
      </c>
      <c r="D38" s="18"/>
      <c r="E38" s="18">
        <v>-5405</v>
      </c>
      <c r="F38" s="18"/>
      <c r="G38" s="18">
        <v>430</v>
      </c>
      <c r="H38" s="44"/>
    </row>
    <row r="39" spans="1:8" ht="29.25" customHeight="1" outlineLevel="1">
      <c r="A39" s="17" t="s">
        <v>192</v>
      </c>
      <c r="B39" s="17"/>
      <c r="C39" s="8">
        <v>36</v>
      </c>
      <c r="D39" s="18"/>
      <c r="E39" s="18">
        <v>15820</v>
      </c>
      <c r="F39" s="18"/>
      <c r="G39" s="18">
        <v>-182</v>
      </c>
      <c r="H39" s="44"/>
    </row>
    <row r="40" spans="1:8" ht="15" customHeight="1" outlineLevel="1">
      <c r="A40" s="17" t="s">
        <v>30</v>
      </c>
      <c r="B40" s="17"/>
      <c r="C40" s="255" t="s">
        <v>190</v>
      </c>
      <c r="D40" s="18"/>
      <c r="E40" s="18">
        <v>-2460</v>
      </c>
      <c r="F40" s="18"/>
      <c r="G40" s="18">
        <v>1678</v>
      </c>
      <c r="H40" s="44"/>
    </row>
    <row r="41" spans="1:8" ht="15" customHeight="1" outlineLevel="1">
      <c r="A41" s="17" t="s">
        <v>31</v>
      </c>
      <c r="B41" s="17"/>
      <c r="C41" s="8">
        <v>20</v>
      </c>
      <c r="D41" s="18"/>
      <c r="E41" s="18">
        <v>199</v>
      </c>
      <c r="F41" s="18"/>
      <c r="G41" s="18">
        <v>93</v>
      </c>
      <c r="H41" s="49"/>
    </row>
    <row r="42" spans="1:8" ht="15" customHeight="1" outlineLevel="1">
      <c r="A42" s="17" t="s">
        <v>32</v>
      </c>
      <c r="B42" s="17"/>
      <c r="C42" s="8">
        <v>36</v>
      </c>
      <c r="D42" s="18"/>
      <c r="E42" s="18">
        <v>6152</v>
      </c>
      <c r="F42" s="18"/>
      <c r="G42" s="18">
        <v>-705</v>
      </c>
      <c r="H42" s="44"/>
    </row>
    <row r="43" spans="1:8" s="51" customFormat="1" ht="18" customHeight="1" outlineLevel="1">
      <c r="A43" s="20" t="s">
        <v>103</v>
      </c>
      <c r="B43" s="21"/>
      <c r="C43" s="33"/>
      <c r="D43" s="22"/>
      <c r="E43" s="23">
        <v>122043</v>
      </c>
      <c r="F43" s="24"/>
      <c r="G43" s="23">
        <v>112139</v>
      </c>
      <c r="H43" s="50"/>
    </row>
    <row r="44" spans="1:8" ht="19.5" customHeight="1" outlineLevel="1">
      <c r="A44" s="25" t="s">
        <v>160</v>
      </c>
      <c r="B44" s="25"/>
      <c r="C44" s="18"/>
      <c r="D44" s="18"/>
      <c r="E44" s="18">
        <v>-42348</v>
      </c>
      <c r="F44" s="18"/>
      <c r="G44" s="18">
        <v>-4980</v>
      </c>
      <c r="H44" s="44"/>
    </row>
    <row r="45" spans="1:8" ht="6.75" customHeight="1" hidden="1" outlineLevel="1">
      <c r="A45" s="25"/>
      <c r="B45" s="25"/>
      <c r="C45" s="18"/>
      <c r="D45" s="18"/>
      <c r="E45" s="18"/>
      <c r="F45" s="18"/>
      <c r="G45" s="18"/>
      <c r="H45" s="44"/>
    </row>
    <row r="46" spans="1:8" s="51" customFormat="1" ht="24" customHeight="1" outlineLevel="1">
      <c r="A46" s="26" t="s">
        <v>37</v>
      </c>
      <c r="B46" s="27"/>
      <c r="C46" s="22"/>
      <c r="D46" s="22"/>
      <c r="E46" s="28">
        <v>79695</v>
      </c>
      <c r="F46" s="24"/>
      <c r="G46" s="28">
        <v>107159</v>
      </c>
      <c r="H46" s="50"/>
    </row>
    <row r="47" spans="1:8" ht="14.25" customHeight="1" outlineLevel="1">
      <c r="A47" s="27"/>
      <c r="B47" s="27"/>
      <c r="C47" s="18"/>
      <c r="D47" s="18"/>
      <c r="E47" s="18"/>
      <c r="F47" s="18"/>
      <c r="G47" s="18"/>
      <c r="H47" s="44"/>
    </row>
    <row r="48" spans="1:8" ht="18" customHeight="1" outlineLevel="1">
      <c r="A48" s="27" t="s">
        <v>35</v>
      </c>
      <c r="B48" s="27"/>
      <c r="C48" s="18"/>
      <c r="D48" s="18"/>
      <c r="E48" s="18"/>
      <c r="F48" s="18"/>
      <c r="G48" s="29"/>
      <c r="H48" s="44"/>
    </row>
    <row r="49" spans="1:8" ht="28.5" outlineLevel="1">
      <c r="A49" s="17" t="s">
        <v>179</v>
      </c>
      <c r="B49" s="17"/>
      <c r="C49" s="18"/>
      <c r="D49" s="18"/>
      <c r="E49" s="18">
        <v>185518</v>
      </c>
      <c r="F49" s="18"/>
      <c r="G49" s="18">
        <v>15617</v>
      </c>
      <c r="H49" s="44"/>
    </row>
    <row r="50" spans="1:8" ht="14.25" hidden="1" outlineLevel="1">
      <c r="A50" s="30" t="s">
        <v>118</v>
      </c>
      <c r="B50" s="17"/>
      <c r="C50" s="18"/>
      <c r="D50" s="18"/>
      <c r="E50" s="18"/>
      <c r="F50" s="18"/>
      <c r="G50" s="18"/>
      <c r="H50" s="44"/>
    </row>
    <row r="51" spans="1:8" ht="14.25" outlineLevel="1">
      <c r="A51" s="17" t="s">
        <v>193</v>
      </c>
      <c r="B51" s="17"/>
      <c r="C51" s="18"/>
      <c r="D51" s="18"/>
      <c r="E51" s="18">
        <v>5000</v>
      </c>
      <c r="F51" s="18"/>
      <c r="G51" s="18">
        <v>0</v>
      </c>
      <c r="H51" s="44"/>
    </row>
    <row r="52" spans="1:8" ht="28.5" hidden="1" outlineLevel="1">
      <c r="A52" s="17" t="s">
        <v>40</v>
      </c>
      <c r="B52" s="17"/>
      <c r="C52" s="18"/>
      <c r="D52" s="18"/>
      <c r="E52" s="18">
        <v>0</v>
      </c>
      <c r="F52" s="18"/>
      <c r="G52" s="18">
        <v>0</v>
      </c>
      <c r="H52" s="44"/>
    </row>
    <row r="53" spans="1:8" s="86" customFormat="1" ht="15" customHeight="1" outlineLevel="1">
      <c r="A53" s="30" t="s">
        <v>116</v>
      </c>
      <c r="B53" s="30"/>
      <c r="C53" s="31"/>
      <c r="D53" s="31"/>
      <c r="E53" s="32">
        <v>34782</v>
      </c>
      <c r="F53" s="31"/>
      <c r="G53" s="18">
        <v>30228</v>
      </c>
      <c r="H53" s="85"/>
    </row>
    <row r="54" spans="1:8" ht="15" customHeight="1" outlineLevel="1">
      <c r="A54" s="17" t="s">
        <v>36</v>
      </c>
      <c r="B54" s="17"/>
      <c r="C54" s="18"/>
      <c r="D54" s="18"/>
      <c r="E54" s="18">
        <v>5423</v>
      </c>
      <c r="F54" s="18"/>
      <c r="G54" s="18">
        <v>3155</v>
      </c>
      <c r="H54" s="44"/>
    </row>
    <row r="55" spans="1:8" ht="14.25" hidden="1" outlineLevel="1">
      <c r="A55" s="17"/>
      <c r="B55" s="17"/>
      <c r="C55" s="18"/>
      <c r="D55" s="18"/>
      <c r="E55" s="18"/>
      <c r="F55" s="18"/>
      <c r="G55" s="18"/>
      <c r="H55" s="44"/>
    </row>
    <row r="56" spans="1:8" ht="15" customHeight="1" outlineLevel="1">
      <c r="A56" s="17" t="s">
        <v>152</v>
      </c>
      <c r="B56" s="17"/>
      <c r="C56" s="18"/>
      <c r="D56" s="18"/>
      <c r="E56" s="18">
        <v>30000</v>
      </c>
      <c r="F56" s="18"/>
      <c r="G56" s="18">
        <v>8200</v>
      </c>
      <c r="H56" s="44"/>
    </row>
    <row r="57" spans="1:8" ht="14.25" customHeight="1" hidden="1" outlineLevel="1">
      <c r="A57" s="17" t="s">
        <v>104</v>
      </c>
      <c r="B57" s="17"/>
      <c r="C57" s="18"/>
      <c r="D57" s="18"/>
      <c r="E57" s="18">
        <v>0</v>
      </c>
      <c r="F57" s="18"/>
      <c r="G57" s="18">
        <v>0</v>
      </c>
      <c r="H57" s="44"/>
    </row>
    <row r="58" spans="1:8" ht="15" outlineLevel="1">
      <c r="A58" s="17" t="s">
        <v>92</v>
      </c>
      <c r="B58" s="27"/>
      <c r="C58" s="18"/>
      <c r="D58" s="18"/>
      <c r="E58" s="18">
        <v>3748</v>
      </c>
      <c r="F58" s="18"/>
      <c r="G58" s="18">
        <v>0</v>
      </c>
      <c r="H58" s="44"/>
    </row>
    <row r="59" spans="1:8" ht="9.75" customHeight="1" outlineLevel="1">
      <c r="A59" s="17"/>
      <c r="B59" s="27"/>
      <c r="C59" s="18"/>
      <c r="D59" s="18"/>
      <c r="E59" s="18"/>
      <c r="F59" s="18"/>
      <c r="G59" s="18"/>
      <c r="H59" s="44"/>
    </row>
    <row r="60" spans="1:8" ht="28.5" outlineLevel="1">
      <c r="A60" s="17" t="s">
        <v>194</v>
      </c>
      <c r="B60" s="17"/>
      <c r="C60" s="18"/>
      <c r="D60" s="18"/>
      <c r="E60" s="18">
        <v>-52917</v>
      </c>
      <c r="F60" s="18"/>
      <c r="G60" s="18">
        <v>-34833</v>
      </c>
      <c r="H60" s="44"/>
    </row>
    <row r="61" spans="1:8" ht="14.25" hidden="1" outlineLevel="1">
      <c r="A61" s="17" t="s">
        <v>136</v>
      </c>
      <c r="B61" s="17"/>
      <c r="C61" s="18"/>
      <c r="D61" s="18"/>
      <c r="E61" s="18">
        <v>0</v>
      </c>
      <c r="F61" s="18"/>
      <c r="G61" s="18">
        <v>0</v>
      </c>
      <c r="H61" s="44"/>
    </row>
    <row r="62" spans="1:8" ht="15" customHeight="1" outlineLevel="1">
      <c r="A62" s="17" t="s">
        <v>113</v>
      </c>
      <c r="B62" s="17"/>
      <c r="C62" s="18"/>
      <c r="D62" s="18"/>
      <c r="E62" s="25">
        <v>-388</v>
      </c>
      <c r="F62" s="18"/>
      <c r="G62" s="18">
        <v>-189</v>
      </c>
      <c r="H62" s="44"/>
    </row>
    <row r="63" spans="1:8" ht="29.25" customHeight="1" hidden="1" outlineLevel="1">
      <c r="A63" s="17" t="s">
        <v>112</v>
      </c>
      <c r="B63" s="17"/>
      <c r="C63" s="18"/>
      <c r="D63" s="18"/>
      <c r="E63" s="18">
        <v>0</v>
      </c>
      <c r="F63" s="18"/>
      <c r="G63" s="18">
        <v>0</v>
      </c>
      <c r="H63" s="44"/>
    </row>
    <row r="64" spans="1:8" ht="15" customHeight="1" outlineLevel="1">
      <c r="A64" s="17" t="s">
        <v>88</v>
      </c>
      <c r="B64" s="17"/>
      <c r="C64" s="18"/>
      <c r="D64" s="18"/>
      <c r="E64" s="18">
        <v>0</v>
      </c>
      <c r="F64" s="18"/>
      <c r="G64" s="18">
        <v>-6200</v>
      </c>
      <c r="H64" s="44"/>
    </row>
    <row r="65" spans="1:8" ht="14.25" hidden="1" outlineLevel="1">
      <c r="A65" s="17"/>
      <c r="B65" s="17"/>
      <c r="C65" s="18"/>
      <c r="D65" s="18"/>
      <c r="E65" s="18"/>
      <c r="F65" s="18"/>
      <c r="G65" s="18"/>
      <c r="H65" s="44"/>
    </row>
    <row r="66" spans="1:8" ht="15" customHeight="1" hidden="1" outlineLevel="1">
      <c r="A66" s="17" t="s">
        <v>93</v>
      </c>
      <c r="B66" s="17"/>
      <c r="C66" s="18"/>
      <c r="D66" s="18"/>
      <c r="E66" s="18">
        <v>0</v>
      </c>
      <c r="F66" s="18"/>
      <c r="G66" s="18">
        <v>0</v>
      </c>
      <c r="H66" s="44"/>
    </row>
    <row r="67" spans="1:8" s="51" customFormat="1" ht="24" customHeight="1" outlineLevel="1">
      <c r="A67" s="26" t="s">
        <v>38</v>
      </c>
      <c r="B67" s="27"/>
      <c r="C67" s="22"/>
      <c r="D67" s="22"/>
      <c r="E67" s="28">
        <v>211166</v>
      </c>
      <c r="F67" s="24"/>
      <c r="G67" s="28">
        <v>15978</v>
      </c>
      <c r="H67" s="50"/>
    </row>
    <row r="68" spans="1:8" ht="7.5" customHeight="1" outlineLevel="1">
      <c r="A68" s="27"/>
      <c r="B68" s="27"/>
      <c r="C68" s="18"/>
      <c r="D68" s="18"/>
      <c r="E68" s="18"/>
      <c r="F68" s="18"/>
      <c r="G68" s="18"/>
      <c r="H68" s="44"/>
    </row>
    <row r="69" spans="1:8" ht="18" customHeight="1" outlineLevel="1">
      <c r="A69" s="27" t="s">
        <v>39</v>
      </c>
      <c r="B69" s="27"/>
      <c r="C69" s="18"/>
      <c r="D69" s="18"/>
      <c r="E69" s="18"/>
      <c r="F69" s="18"/>
      <c r="G69" s="18"/>
      <c r="H69" s="44"/>
    </row>
    <row r="70" spans="1:8" ht="15" customHeight="1" hidden="1" outlineLevel="1">
      <c r="A70" s="17" t="s">
        <v>94</v>
      </c>
      <c r="B70" s="27"/>
      <c r="C70" s="18"/>
      <c r="D70" s="18"/>
      <c r="E70" s="18">
        <v>0</v>
      </c>
      <c r="F70" s="18"/>
      <c r="G70" s="18">
        <v>0</v>
      </c>
      <c r="H70" s="44"/>
    </row>
    <row r="71" spans="1:8" ht="15" customHeight="1" hidden="1" outlineLevel="1">
      <c r="A71" s="17" t="s">
        <v>95</v>
      </c>
      <c r="B71" s="27"/>
      <c r="C71" s="18"/>
      <c r="D71" s="18"/>
      <c r="E71" s="18">
        <v>0</v>
      </c>
      <c r="F71" s="18"/>
      <c r="G71" s="18">
        <v>0</v>
      </c>
      <c r="H71" s="44"/>
    </row>
    <row r="72" spans="1:8" ht="15" customHeight="1" outlineLevel="1">
      <c r="A72" s="17" t="s">
        <v>41</v>
      </c>
      <c r="B72" s="27"/>
      <c r="C72" s="18"/>
      <c r="D72" s="18"/>
      <c r="E72" s="18">
        <v>-188382</v>
      </c>
      <c r="F72" s="18"/>
      <c r="G72" s="18">
        <v>-94191</v>
      </c>
      <c r="H72" s="44"/>
    </row>
    <row r="73" spans="1:8" ht="28.5" outlineLevel="1">
      <c r="A73" s="17" t="s">
        <v>167</v>
      </c>
      <c r="B73" s="27"/>
      <c r="C73" s="18"/>
      <c r="D73" s="18"/>
      <c r="E73" s="18">
        <v>-12276</v>
      </c>
      <c r="F73" s="18"/>
      <c r="G73" s="18">
        <v>-20471</v>
      </c>
      <c r="H73" s="44"/>
    </row>
    <row r="74" spans="1:8" ht="15" customHeight="1" hidden="1" outlineLevel="1">
      <c r="A74" s="17" t="s">
        <v>96</v>
      </c>
      <c r="B74" s="27"/>
      <c r="C74" s="18"/>
      <c r="D74" s="18"/>
      <c r="E74" s="18">
        <v>0</v>
      </c>
      <c r="F74" s="18"/>
      <c r="G74" s="18">
        <v>0</v>
      </c>
      <c r="H74" s="44"/>
    </row>
    <row r="75" spans="1:8" ht="15" customHeight="1" hidden="1" outlineLevel="1">
      <c r="A75" s="17" t="s">
        <v>97</v>
      </c>
      <c r="B75" s="27"/>
      <c r="C75" s="18"/>
      <c r="D75" s="18"/>
      <c r="E75" s="18"/>
      <c r="F75" s="18"/>
      <c r="G75" s="18"/>
      <c r="H75" s="44"/>
    </row>
    <row r="76" spans="1:8" ht="15" customHeight="1" hidden="1" outlineLevel="1">
      <c r="A76" s="17" t="s">
        <v>98</v>
      </c>
      <c r="B76" s="27"/>
      <c r="C76" s="18"/>
      <c r="D76" s="18"/>
      <c r="E76" s="18"/>
      <c r="F76" s="18"/>
      <c r="G76" s="18"/>
      <c r="H76" s="44"/>
    </row>
    <row r="77" spans="1:8" ht="15" customHeight="1" hidden="1" outlineLevel="1">
      <c r="A77" s="17" t="s">
        <v>99</v>
      </c>
      <c r="B77" s="27"/>
      <c r="C77" s="18"/>
      <c r="D77" s="18"/>
      <c r="E77" s="18">
        <v>0</v>
      </c>
      <c r="F77" s="18"/>
      <c r="G77" s="18">
        <v>0</v>
      </c>
      <c r="H77" s="44"/>
    </row>
    <row r="78" spans="1:8" s="51" customFormat="1" ht="24" customHeight="1" outlineLevel="1">
      <c r="A78" s="26" t="s">
        <v>42</v>
      </c>
      <c r="B78" s="27"/>
      <c r="C78" s="22"/>
      <c r="D78" s="22"/>
      <c r="E78" s="28">
        <v>-200658</v>
      </c>
      <c r="F78" s="24"/>
      <c r="G78" s="28">
        <v>-114662</v>
      </c>
      <c r="H78" s="50"/>
    </row>
    <row r="79" spans="1:8" ht="16.5" customHeight="1" outlineLevel="1">
      <c r="A79" s="52"/>
      <c r="B79" s="27"/>
      <c r="C79" s="18"/>
      <c r="D79" s="18"/>
      <c r="E79" s="18"/>
      <c r="F79" s="18"/>
      <c r="G79" s="18"/>
      <c r="H79" s="44"/>
    </row>
    <row r="80" spans="1:8" ht="24" customHeight="1" outlineLevel="1">
      <c r="A80" s="27" t="s">
        <v>43</v>
      </c>
      <c r="B80" s="27"/>
      <c r="C80" s="22"/>
      <c r="D80" s="22"/>
      <c r="E80" s="22">
        <v>90203</v>
      </c>
      <c r="F80" s="22"/>
      <c r="G80" s="22">
        <v>8475</v>
      </c>
      <c r="H80" s="44"/>
    </row>
    <row r="81" spans="1:8" ht="24" customHeight="1" outlineLevel="1">
      <c r="A81" s="87" t="s">
        <v>111</v>
      </c>
      <c r="B81" s="27"/>
      <c r="C81" s="22"/>
      <c r="D81" s="22"/>
      <c r="E81" s="22">
        <v>29362</v>
      </c>
      <c r="F81" s="22"/>
      <c r="G81" s="22">
        <v>20887</v>
      </c>
      <c r="H81" s="44"/>
    </row>
    <row r="82" spans="1:8" ht="24" customHeight="1" outlineLevel="1">
      <c r="A82" s="53" t="s">
        <v>146</v>
      </c>
      <c r="B82" s="27"/>
      <c r="C82" s="22"/>
      <c r="D82" s="22"/>
      <c r="E82" s="54">
        <v>119565</v>
      </c>
      <c r="F82" s="22"/>
      <c r="G82" s="54">
        <v>29362</v>
      </c>
      <c r="H82" s="44"/>
    </row>
    <row r="83" spans="1:8" ht="22.5" customHeight="1" hidden="1" outlineLevel="1">
      <c r="A83" s="88" t="s">
        <v>122</v>
      </c>
      <c r="B83" s="88"/>
      <c r="C83" s="55"/>
      <c r="D83" s="55"/>
      <c r="E83" s="55">
        <v>0</v>
      </c>
      <c r="F83" s="55"/>
      <c r="G83" s="55">
        <v>0</v>
      </c>
      <c r="H83" s="89"/>
    </row>
    <row r="84" spans="1:8" ht="14.25" outlineLevel="1">
      <c r="A84" s="17"/>
      <c r="B84" s="17"/>
      <c r="C84" s="18"/>
      <c r="D84" s="18"/>
      <c r="E84" s="18"/>
      <c r="F84" s="18"/>
      <c r="G84" s="18"/>
      <c r="H84" s="44"/>
    </row>
    <row r="85" spans="1:8" ht="1.5" customHeight="1">
      <c r="A85" s="90"/>
      <c r="B85" s="56"/>
      <c r="C85" s="57"/>
      <c r="D85" s="57"/>
      <c r="E85" s="57"/>
      <c r="F85" s="57"/>
      <c r="G85" s="57"/>
      <c r="H85" s="37"/>
    </row>
    <row r="86" spans="1:8" ht="12.75" customHeight="1">
      <c r="A86" s="64"/>
      <c r="B86" s="56"/>
      <c r="C86" s="57"/>
      <c r="D86" s="57"/>
      <c r="E86" s="57"/>
      <c r="F86" s="57"/>
      <c r="G86" s="57"/>
      <c r="H86" s="37"/>
    </row>
    <row r="87" spans="1:8" ht="12.75">
      <c r="A87" s="56"/>
      <c r="B87" s="56"/>
      <c r="C87" s="57"/>
      <c r="D87" s="57"/>
      <c r="E87" s="57"/>
      <c r="F87" s="57"/>
      <c r="G87" s="57"/>
      <c r="H87" s="57"/>
    </row>
    <row r="88" spans="1:8" ht="12.75">
      <c r="A88" s="56"/>
      <c r="B88" s="56"/>
      <c r="C88" s="57"/>
      <c r="D88" s="57"/>
      <c r="E88" s="57"/>
      <c r="F88" s="57"/>
      <c r="G88" s="57"/>
      <c r="H88" s="37"/>
    </row>
    <row r="89" spans="1:8" ht="14.25">
      <c r="A89" s="58"/>
      <c r="B89" s="58"/>
      <c r="C89" s="18"/>
      <c r="D89" s="18"/>
      <c r="E89" s="18"/>
      <c r="F89" s="18"/>
      <c r="G89" s="18"/>
      <c r="H89" s="37"/>
    </row>
    <row r="90" spans="1:8" ht="12">
      <c r="A90" s="58"/>
      <c r="B90" s="58"/>
      <c r="C90" s="59"/>
      <c r="D90" s="59"/>
      <c r="E90" s="59"/>
      <c r="F90" s="59"/>
      <c r="G90" s="59"/>
      <c r="H90" s="59"/>
    </row>
    <row r="91" spans="1:8" ht="12.75">
      <c r="A91" s="60"/>
      <c r="B91" s="60"/>
      <c r="C91" s="61"/>
      <c r="D91" s="61"/>
      <c r="E91" s="62"/>
      <c r="F91" s="91"/>
      <c r="G91" s="91"/>
      <c r="H91" s="37"/>
    </row>
    <row r="92" spans="1:8" s="61" customFormat="1" ht="12.75">
      <c r="A92" s="60"/>
      <c r="B92" s="60"/>
      <c r="C92" s="64"/>
      <c r="D92" s="64"/>
      <c r="E92" s="64"/>
      <c r="F92" s="64"/>
      <c r="G92" s="64"/>
      <c r="H92" s="64"/>
    </row>
    <row r="93" spans="1:8" s="61" customFormat="1" ht="12.75">
      <c r="A93" s="60"/>
      <c r="B93" s="60"/>
      <c r="E93" s="65"/>
      <c r="F93" s="39"/>
      <c r="G93" s="39"/>
      <c r="H93" s="64"/>
    </row>
    <row r="94" spans="1:8" s="61" customFormat="1" ht="12.75">
      <c r="A94" s="60"/>
      <c r="B94" s="60"/>
      <c r="C94" s="38"/>
      <c r="D94" s="38"/>
      <c r="E94" s="62"/>
      <c r="F94" s="38"/>
      <c r="G94" s="38"/>
      <c r="H94" s="64"/>
    </row>
    <row r="95" spans="1:8" s="61" customFormat="1" ht="12.75">
      <c r="A95" s="63"/>
      <c r="B95" s="63"/>
      <c r="C95" s="38"/>
      <c r="D95" s="38"/>
      <c r="E95" s="62"/>
      <c r="F95" s="38"/>
      <c r="G95" s="38"/>
      <c r="H95" s="64"/>
    </row>
    <row r="96" spans="1:8" s="61" customFormat="1" ht="12.75">
      <c r="A96" s="60"/>
      <c r="B96" s="60"/>
      <c r="C96" s="38"/>
      <c r="D96" s="38"/>
      <c r="E96" s="62"/>
      <c r="F96" s="38"/>
      <c r="G96" s="38"/>
      <c r="H96" s="64"/>
    </row>
    <row r="97" spans="1:8" s="61" customFormat="1" ht="12.75">
      <c r="A97" s="59"/>
      <c r="B97" s="59"/>
      <c r="C97" s="59"/>
      <c r="D97" s="59"/>
      <c r="E97" s="59"/>
      <c r="F97" s="59"/>
      <c r="G97" s="59"/>
      <c r="H97" s="64"/>
    </row>
    <row r="98" spans="1:8" ht="12">
      <c r="A98" s="60"/>
      <c r="B98" s="60"/>
      <c r="H98" s="37"/>
    </row>
    <row r="99" spans="1:8" ht="12">
      <c r="A99" s="58"/>
      <c r="B99" s="58"/>
      <c r="C99" s="59"/>
      <c r="D99" s="59"/>
      <c r="E99" s="59"/>
      <c r="F99" s="59"/>
      <c r="G99" s="59"/>
      <c r="H99" s="37"/>
    </row>
    <row r="100" spans="1:8" ht="12">
      <c r="A100" s="58"/>
      <c r="B100" s="58"/>
      <c r="C100" s="59"/>
      <c r="D100" s="59"/>
      <c r="E100" s="59"/>
      <c r="F100" s="59"/>
      <c r="G100" s="59"/>
      <c r="H100" s="37"/>
    </row>
    <row r="101" spans="1:8" ht="12">
      <c r="A101" s="58"/>
      <c r="B101" s="58"/>
      <c r="C101" s="59"/>
      <c r="D101" s="59"/>
      <c r="E101" s="59"/>
      <c r="F101" s="59"/>
      <c r="G101" s="59"/>
      <c r="H101" s="37"/>
    </row>
    <row r="102" spans="1:8" ht="12">
      <c r="A102" s="58"/>
      <c r="B102" s="58"/>
      <c r="C102" s="59"/>
      <c r="D102" s="59"/>
      <c r="E102" s="59"/>
      <c r="F102" s="59"/>
      <c r="G102" s="59"/>
      <c r="H102" s="37"/>
    </row>
    <row r="103" spans="1:8" ht="12">
      <c r="A103" s="37"/>
      <c r="B103" s="37"/>
      <c r="C103" s="37"/>
      <c r="D103" s="37"/>
      <c r="F103" s="37"/>
      <c r="G103" s="37"/>
      <c r="H103" s="37"/>
    </row>
    <row r="104" ht="12">
      <c r="H104" s="37"/>
    </row>
    <row r="105" ht="12">
      <c r="H105" s="37"/>
    </row>
    <row r="106" ht="12">
      <c r="H106" s="37"/>
    </row>
    <row r="107" ht="12">
      <c r="H107" s="37"/>
    </row>
    <row r="108" ht="12">
      <c r="H108" s="37"/>
    </row>
    <row r="109" ht="12">
      <c r="H109" s="37"/>
    </row>
    <row r="110" ht="12">
      <c r="H110" s="37"/>
    </row>
    <row r="111" ht="12">
      <c r="H111" s="37"/>
    </row>
    <row r="112" ht="12">
      <c r="H112" s="37"/>
    </row>
    <row r="113" ht="12">
      <c r="H113" s="37"/>
    </row>
    <row r="114" ht="12">
      <c r="H114" s="37"/>
    </row>
    <row r="115" ht="12">
      <c r="H115" s="37"/>
    </row>
    <row r="116" ht="12">
      <c r="H116" s="37"/>
    </row>
    <row r="117" ht="12">
      <c r="H117" s="37"/>
    </row>
    <row r="118" ht="12">
      <c r="H118" s="37"/>
    </row>
    <row r="119" ht="12">
      <c r="H119" s="37"/>
    </row>
    <row r="120" ht="12">
      <c r="H120" s="37"/>
    </row>
    <row r="121" ht="12">
      <c r="H121" s="37"/>
    </row>
    <row r="122" ht="12">
      <c r="H122" s="37"/>
    </row>
    <row r="123" ht="12">
      <c r="H123" s="37"/>
    </row>
    <row r="124" ht="12">
      <c r="H124" s="37"/>
    </row>
    <row r="125" ht="12">
      <c r="H125" s="37"/>
    </row>
    <row r="126" ht="12">
      <c r="H126" s="37"/>
    </row>
    <row r="127" ht="12">
      <c r="H127" s="37"/>
    </row>
    <row r="128" ht="12">
      <c r="H128" s="37"/>
    </row>
    <row r="129" ht="12">
      <c r="H129" s="37"/>
    </row>
    <row r="130" ht="12">
      <c r="H130" s="37"/>
    </row>
    <row r="131" ht="12">
      <c r="H131" s="37"/>
    </row>
    <row r="132" ht="12">
      <c r="H132" s="37"/>
    </row>
    <row r="133" ht="12">
      <c r="H133" s="37"/>
    </row>
    <row r="134" ht="12">
      <c r="H134" s="37"/>
    </row>
    <row r="135" ht="12">
      <c r="H135" s="37"/>
    </row>
    <row r="136" ht="12">
      <c r="H136" s="37"/>
    </row>
    <row r="137" ht="12">
      <c r="H137" s="37"/>
    </row>
    <row r="138" ht="12">
      <c r="H138" s="37"/>
    </row>
    <row r="139" ht="12">
      <c r="H139" s="37"/>
    </row>
    <row r="140" ht="12">
      <c r="H140" s="37"/>
    </row>
    <row r="141" ht="12">
      <c r="H141" s="37"/>
    </row>
    <row r="142" ht="12">
      <c r="H142" s="37"/>
    </row>
    <row r="143" ht="12">
      <c r="H143" s="37"/>
    </row>
    <row r="144" ht="12">
      <c r="H144" s="37"/>
    </row>
    <row r="145" ht="12">
      <c r="H145" s="37"/>
    </row>
    <row r="146" ht="12">
      <c r="H146" s="37"/>
    </row>
    <row r="147" ht="12">
      <c r="H147" s="37"/>
    </row>
    <row r="148" ht="12">
      <c r="H148" s="37"/>
    </row>
    <row r="149" ht="12">
      <c r="H149" s="37"/>
    </row>
    <row r="150" ht="12">
      <c r="H150" s="37"/>
    </row>
    <row r="151" ht="12">
      <c r="H151" s="37"/>
    </row>
    <row r="152" ht="12">
      <c r="H152" s="37"/>
    </row>
    <row r="153" ht="12">
      <c r="H153" s="37"/>
    </row>
    <row r="154" ht="12">
      <c r="H154" s="37"/>
    </row>
    <row r="155" ht="12">
      <c r="H155" s="37"/>
    </row>
    <row r="156" ht="12">
      <c r="H156" s="37"/>
    </row>
    <row r="157" ht="12">
      <c r="H157" s="37"/>
    </row>
    <row r="158" ht="12">
      <c r="H158" s="37"/>
    </row>
    <row r="159" ht="12">
      <c r="H159" s="37"/>
    </row>
    <row r="160" ht="12">
      <c r="H160" s="37"/>
    </row>
    <row r="161" ht="12">
      <c r="H161" s="37"/>
    </row>
    <row r="162" ht="12">
      <c r="H162" s="37"/>
    </row>
    <row r="163" ht="12">
      <c r="H163" s="37"/>
    </row>
    <row r="164" ht="12">
      <c r="H164" s="37"/>
    </row>
    <row r="165" ht="12">
      <c r="H165" s="37"/>
    </row>
    <row r="166" ht="12">
      <c r="H166" s="37"/>
    </row>
    <row r="167" ht="12">
      <c r="H167" s="37"/>
    </row>
    <row r="168" ht="12">
      <c r="H168" s="37"/>
    </row>
    <row r="169" ht="12">
      <c r="H169" s="37"/>
    </row>
    <row r="170" ht="12">
      <c r="H170" s="37"/>
    </row>
    <row r="171" ht="12">
      <c r="H171" s="37"/>
    </row>
    <row r="172" ht="12">
      <c r="H172" s="37"/>
    </row>
    <row r="173" ht="12">
      <c r="H173" s="37"/>
    </row>
    <row r="174" ht="12">
      <c r="H174" s="37"/>
    </row>
    <row r="175" ht="12">
      <c r="H175" s="37"/>
    </row>
    <row r="176" ht="12">
      <c r="H176" s="37"/>
    </row>
    <row r="177" ht="12">
      <c r="H177" s="37"/>
    </row>
    <row r="178" ht="12">
      <c r="H178" s="37"/>
    </row>
    <row r="179" ht="12">
      <c r="H179" s="37"/>
    </row>
    <row r="180" ht="12">
      <c r="H180" s="37"/>
    </row>
    <row r="181" ht="12">
      <c r="H181" s="37"/>
    </row>
    <row r="182" ht="12">
      <c r="H182" s="37"/>
    </row>
    <row r="183" ht="12">
      <c r="H183" s="37"/>
    </row>
    <row r="184" ht="12">
      <c r="H184" s="37"/>
    </row>
    <row r="185" ht="12">
      <c r="H185" s="37"/>
    </row>
    <row r="186" ht="12">
      <c r="H186" s="37"/>
    </row>
    <row r="187" ht="12">
      <c r="H187" s="37"/>
    </row>
    <row r="188" ht="12">
      <c r="H188" s="37"/>
    </row>
    <row r="189" ht="12">
      <c r="H189" s="37"/>
    </row>
    <row r="190" ht="12">
      <c r="H190" s="37"/>
    </row>
    <row r="191" ht="12">
      <c r="H191" s="37"/>
    </row>
    <row r="192" ht="12">
      <c r="H192" s="37"/>
    </row>
    <row r="193" ht="12">
      <c r="H193" s="37"/>
    </row>
    <row r="194" ht="12">
      <c r="H194" s="37"/>
    </row>
    <row r="195" ht="12">
      <c r="H195" s="37"/>
    </row>
    <row r="196" ht="12">
      <c r="H196" s="37"/>
    </row>
    <row r="197" ht="12">
      <c r="H197" s="37"/>
    </row>
    <row r="198" ht="12">
      <c r="H198" s="37"/>
    </row>
    <row r="199" ht="12">
      <c r="H199" s="37"/>
    </row>
    <row r="200" ht="12">
      <c r="H200" s="37"/>
    </row>
    <row r="201" ht="12">
      <c r="H201" s="37"/>
    </row>
    <row r="202" ht="12">
      <c r="H202" s="37"/>
    </row>
    <row r="203" ht="12">
      <c r="H203" s="37"/>
    </row>
    <row r="204" ht="12">
      <c r="H204" s="37"/>
    </row>
    <row r="205" ht="12">
      <c r="H205" s="37"/>
    </row>
    <row r="206" ht="12">
      <c r="H206" s="37"/>
    </row>
    <row r="207" ht="12">
      <c r="H207" s="37"/>
    </row>
    <row r="208" ht="12">
      <c r="H208" s="37"/>
    </row>
    <row r="209" ht="12">
      <c r="H209" s="37"/>
    </row>
    <row r="210" ht="12">
      <c r="H210" s="37"/>
    </row>
    <row r="211" ht="12">
      <c r="H211" s="37"/>
    </row>
    <row r="212" ht="12">
      <c r="H212" s="37"/>
    </row>
    <row r="213" ht="12">
      <c r="H213" s="37"/>
    </row>
    <row r="214" ht="12">
      <c r="H214" s="37"/>
    </row>
    <row r="215" ht="12">
      <c r="H215" s="37"/>
    </row>
    <row r="216" ht="12">
      <c r="H216" s="37"/>
    </row>
    <row r="217" ht="12">
      <c r="H217" s="37"/>
    </row>
    <row r="218" ht="12">
      <c r="H218" s="37"/>
    </row>
    <row r="219" ht="12">
      <c r="H219" s="37"/>
    </row>
    <row r="220" ht="12">
      <c r="H220" s="37"/>
    </row>
    <row r="221" ht="12">
      <c r="H221" s="37"/>
    </row>
    <row r="222" ht="12">
      <c r="H222" s="37"/>
    </row>
    <row r="223" ht="12">
      <c r="H223" s="37"/>
    </row>
    <row r="224" ht="12">
      <c r="H224" s="37"/>
    </row>
    <row r="225" ht="12">
      <c r="H225" s="37"/>
    </row>
    <row r="226" ht="12">
      <c r="H226" s="37"/>
    </row>
    <row r="227" ht="12">
      <c r="H227" s="37"/>
    </row>
    <row r="228" ht="12">
      <c r="H228" s="37"/>
    </row>
    <row r="229" ht="12">
      <c r="H229" s="37"/>
    </row>
    <row r="230" ht="12">
      <c r="H230" s="37"/>
    </row>
    <row r="231" ht="12">
      <c r="H231" s="37"/>
    </row>
    <row r="232" ht="12">
      <c r="H232" s="37"/>
    </row>
    <row r="233" ht="12">
      <c r="H233" s="37"/>
    </row>
    <row r="234" ht="12">
      <c r="H234" s="37"/>
    </row>
    <row r="235" ht="12">
      <c r="H235" s="37"/>
    </row>
    <row r="236" ht="12">
      <c r="H236" s="37"/>
    </row>
    <row r="237" ht="12">
      <c r="H237" s="37"/>
    </row>
    <row r="238" ht="12">
      <c r="H238" s="37"/>
    </row>
    <row r="239" ht="12">
      <c r="H239" s="37"/>
    </row>
    <row r="240" ht="12">
      <c r="H240" s="37"/>
    </row>
    <row r="241" ht="12">
      <c r="H241" s="37"/>
    </row>
    <row r="242" ht="12">
      <c r="H242" s="37"/>
    </row>
    <row r="243" ht="12">
      <c r="H243" s="37"/>
    </row>
    <row r="244" ht="12">
      <c r="H244" s="37"/>
    </row>
    <row r="245" ht="12">
      <c r="H245" s="37"/>
    </row>
    <row r="246" ht="12">
      <c r="H246" s="37"/>
    </row>
    <row r="247" ht="12">
      <c r="H247" s="37"/>
    </row>
    <row r="248" ht="12">
      <c r="H248" s="37"/>
    </row>
    <row r="249" ht="12">
      <c r="H249" s="37"/>
    </row>
    <row r="250" ht="12">
      <c r="H250" s="37"/>
    </row>
    <row r="251" ht="12">
      <c r="H251" s="37"/>
    </row>
    <row r="252" ht="12">
      <c r="H252" s="37"/>
    </row>
    <row r="253" ht="12">
      <c r="H253" s="37"/>
    </row>
    <row r="254" ht="12">
      <c r="H254" s="37"/>
    </row>
    <row r="255" ht="12">
      <c r="H255" s="37"/>
    </row>
    <row r="256" ht="12">
      <c r="H256" s="37"/>
    </row>
    <row r="257" ht="12">
      <c r="H257" s="37"/>
    </row>
    <row r="258" ht="12">
      <c r="H258" s="37"/>
    </row>
    <row r="259" ht="12">
      <c r="H259" s="37"/>
    </row>
    <row r="260" ht="12">
      <c r="H260" s="37"/>
    </row>
    <row r="261" ht="12">
      <c r="H261" s="37"/>
    </row>
    <row r="262" ht="12">
      <c r="H262" s="37"/>
    </row>
    <row r="263" ht="12">
      <c r="H263" s="37"/>
    </row>
    <row r="264" ht="12">
      <c r="H264" s="37"/>
    </row>
    <row r="265" ht="12">
      <c r="H265" s="37"/>
    </row>
    <row r="266" ht="12">
      <c r="H266" s="37"/>
    </row>
    <row r="267" ht="12">
      <c r="H267" s="37"/>
    </row>
    <row r="268" ht="12">
      <c r="H268" s="37"/>
    </row>
    <row r="269" ht="12">
      <c r="H269" s="37"/>
    </row>
    <row r="270" ht="12">
      <c r="H270" s="37"/>
    </row>
    <row r="271" ht="12">
      <c r="H271" s="37"/>
    </row>
    <row r="272" ht="12">
      <c r="H272" s="37"/>
    </row>
    <row r="273" ht="12">
      <c r="H273" s="37"/>
    </row>
    <row r="274" ht="12">
      <c r="H274" s="37"/>
    </row>
    <row r="275" ht="12">
      <c r="H275" s="37"/>
    </row>
    <row r="276" ht="12">
      <c r="H276" s="37"/>
    </row>
    <row r="277" ht="12">
      <c r="H277" s="37"/>
    </row>
    <row r="278" ht="12">
      <c r="H278" s="37"/>
    </row>
    <row r="279" ht="12">
      <c r="H279" s="37"/>
    </row>
    <row r="280" ht="12">
      <c r="H280" s="37"/>
    </row>
    <row r="281" ht="12">
      <c r="H281" s="37"/>
    </row>
    <row r="282" ht="12">
      <c r="H282" s="37"/>
    </row>
    <row r="283" ht="12">
      <c r="H283" s="37"/>
    </row>
    <row r="284" ht="12">
      <c r="H284" s="37"/>
    </row>
    <row r="285" ht="12">
      <c r="H285" s="37"/>
    </row>
    <row r="286" ht="12">
      <c r="H286" s="37"/>
    </row>
    <row r="287" ht="12">
      <c r="H287" s="37"/>
    </row>
    <row r="288" ht="12">
      <c r="H288" s="37"/>
    </row>
    <row r="289" ht="12">
      <c r="H289" s="37"/>
    </row>
    <row r="290" ht="12">
      <c r="H290" s="37"/>
    </row>
    <row r="291" ht="12">
      <c r="H291" s="37"/>
    </row>
    <row r="292" ht="12">
      <c r="H292" s="37"/>
    </row>
    <row r="293" ht="12">
      <c r="H293" s="37"/>
    </row>
    <row r="294" ht="12">
      <c r="H294" s="37"/>
    </row>
    <row r="295" ht="12">
      <c r="H295" s="37"/>
    </row>
    <row r="296" ht="12">
      <c r="H296" s="37"/>
    </row>
    <row r="297" ht="12">
      <c r="H297" s="37"/>
    </row>
    <row r="298" ht="12">
      <c r="H298" s="37"/>
    </row>
    <row r="299" ht="12">
      <c r="H299" s="37"/>
    </row>
    <row r="300" ht="12">
      <c r="H300" s="37"/>
    </row>
    <row r="301" ht="12">
      <c r="H301" s="37"/>
    </row>
    <row r="302" ht="12">
      <c r="H302" s="37"/>
    </row>
    <row r="303" ht="12">
      <c r="H303" s="37"/>
    </row>
    <row r="304" ht="12">
      <c r="H304" s="37"/>
    </row>
    <row r="305" ht="12">
      <c r="H305" s="37"/>
    </row>
    <row r="306" ht="12">
      <c r="H306" s="37"/>
    </row>
    <row r="307" ht="12">
      <c r="H307" s="37"/>
    </row>
    <row r="308" ht="12">
      <c r="H308" s="37"/>
    </row>
    <row r="309" ht="12">
      <c r="H309" s="37"/>
    </row>
    <row r="310" ht="12">
      <c r="H310" s="37"/>
    </row>
    <row r="311" ht="12">
      <c r="H311" s="37"/>
    </row>
    <row r="312" ht="12">
      <c r="H312" s="37"/>
    </row>
    <row r="313" ht="12">
      <c r="H313" s="37"/>
    </row>
    <row r="314" ht="12">
      <c r="H314" s="37"/>
    </row>
    <row r="315" ht="12">
      <c r="H315" s="37"/>
    </row>
    <row r="316" ht="12">
      <c r="H316" s="37"/>
    </row>
    <row r="317" ht="12">
      <c r="H317" s="37"/>
    </row>
    <row r="318" ht="12">
      <c r="H318" s="37"/>
    </row>
    <row r="319" ht="12">
      <c r="H319" s="37"/>
    </row>
    <row r="320" ht="12">
      <c r="H320" s="37"/>
    </row>
    <row r="321" ht="12">
      <c r="H321" s="37"/>
    </row>
    <row r="322" ht="12">
      <c r="H322" s="37"/>
    </row>
    <row r="323" ht="12">
      <c r="H323" s="37"/>
    </row>
    <row r="324" ht="12">
      <c r="H324" s="37"/>
    </row>
    <row r="325" ht="12">
      <c r="H325" s="37"/>
    </row>
    <row r="326" ht="12">
      <c r="H326" s="37"/>
    </row>
    <row r="327" ht="12">
      <c r="H327" s="37"/>
    </row>
    <row r="328" ht="12">
      <c r="H328" s="37"/>
    </row>
    <row r="329" ht="12">
      <c r="H329" s="37"/>
    </row>
    <row r="330" ht="12">
      <c r="H330" s="37"/>
    </row>
    <row r="331" ht="12">
      <c r="H331" s="37"/>
    </row>
    <row r="332" ht="12">
      <c r="H332" s="37"/>
    </row>
    <row r="333" ht="12">
      <c r="H333" s="37"/>
    </row>
    <row r="334" ht="12">
      <c r="H334" s="37"/>
    </row>
    <row r="335" ht="12">
      <c r="H335" s="37"/>
    </row>
    <row r="336" ht="12">
      <c r="H336" s="37"/>
    </row>
    <row r="337" ht="12">
      <c r="H337" s="37"/>
    </row>
    <row r="338" ht="12">
      <c r="H338" s="37"/>
    </row>
    <row r="339" ht="12">
      <c r="H339" s="37"/>
    </row>
    <row r="340" ht="12">
      <c r="H340" s="37"/>
    </row>
    <row r="341" ht="12">
      <c r="H341" s="37"/>
    </row>
    <row r="342" ht="12">
      <c r="H342" s="37"/>
    </row>
    <row r="343" ht="12">
      <c r="H343" s="37"/>
    </row>
    <row r="344" ht="12">
      <c r="H344" s="37"/>
    </row>
    <row r="345" ht="12">
      <c r="H345" s="37"/>
    </row>
    <row r="346" ht="12">
      <c r="H346" s="37"/>
    </row>
    <row r="347" ht="12">
      <c r="H347" s="37"/>
    </row>
    <row r="348" ht="12">
      <c r="H348" s="37"/>
    </row>
    <row r="349" ht="12">
      <c r="H349" s="37"/>
    </row>
    <row r="350" ht="12">
      <c r="H350" s="37"/>
    </row>
    <row r="351" ht="12">
      <c r="H351" s="37"/>
    </row>
    <row r="352" ht="12">
      <c r="H352" s="37"/>
    </row>
    <row r="353" ht="12">
      <c r="H353" s="37"/>
    </row>
    <row r="354" ht="12">
      <c r="H354" s="37"/>
    </row>
    <row r="355" ht="12">
      <c r="H355" s="37"/>
    </row>
    <row r="356" ht="12">
      <c r="H356" s="37"/>
    </row>
    <row r="357" ht="12">
      <c r="H357" s="37"/>
    </row>
    <row r="358" ht="12">
      <c r="H358" s="37"/>
    </row>
    <row r="359" ht="12">
      <c r="H359" s="37"/>
    </row>
    <row r="360" ht="12">
      <c r="H360" s="37"/>
    </row>
    <row r="361" ht="12">
      <c r="H361" s="37"/>
    </row>
    <row r="362" ht="12">
      <c r="H362" s="37"/>
    </row>
    <row r="363" ht="12">
      <c r="H363" s="37"/>
    </row>
    <row r="364" ht="12">
      <c r="H364" s="37"/>
    </row>
    <row r="365" ht="12">
      <c r="H365" s="37"/>
    </row>
    <row r="366" ht="12">
      <c r="H366" s="37"/>
    </row>
    <row r="367" ht="12">
      <c r="H367" s="37"/>
    </row>
    <row r="368" ht="12">
      <c r="H368" s="37"/>
    </row>
    <row r="369" ht="12">
      <c r="H369" s="37"/>
    </row>
    <row r="370" ht="12">
      <c r="H370" s="37"/>
    </row>
    <row r="371" ht="12">
      <c r="H371" s="37"/>
    </row>
    <row r="372" ht="12">
      <c r="H372" s="37"/>
    </row>
    <row r="373" ht="12">
      <c r="H373" s="37"/>
    </row>
    <row r="374" ht="12">
      <c r="H374" s="37"/>
    </row>
    <row r="375" ht="12">
      <c r="H375" s="37"/>
    </row>
    <row r="376" ht="12">
      <c r="H376" s="37"/>
    </row>
    <row r="377" ht="12">
      <c r="H377" s="37"/>
    </row>
    <row r="378" ht="12">
      <c r="H378" s="37"/>
    </row>
    <row r="379" ht="12">
      <c r="H379" s="37"/>
    </row>
    <row r="380" ht="12">
      <c r="H380" s="37"/>
    </row>
    <row r="381" ht="12">
      <c r="H381" s="37"/>
    </row>
    <row r="382" ht="12">
      <c r="H382" s="37"/>
    </row>
    <row r="383" ht="12">
      <c r="H383" s="37"/>
    </row>
    <row r="384" ht="12">
      <c r="H384" s="37"/>
    </row>
    <row r="385" ht="12">
      <c r="H385" s="37"/>
    </row>
    <row r="386" ht="12">
      <c r="H386" s="37"/>
    </row>
    <row r="387" ht="12">
      <c r="H387" s="37"/>
    </row>
    <row r="388" ht="12">
      <c r="H388" s="37"/>
    </row>
    <row r="389" ht="12">
      <c r="H389" s="37"/>
    </row>
    <row r="390" ht="12">
      <c r="H390" s="37"/>
    </row>
    <row r="391" ht="12">
      <c r="H391" s="37"/>
    </row>
    <row r="392" ht="12">
      <c r="H392" s="37"/>
    </row>
    <row r="393" ht="12">
      <c r="H393" s="37"/>
    </row>
    <row r="394" ht="12">
      <c r="H394" s="37"/>
    </row>
    <row r="395" ht="12">
      <c r="H395" s="37"/>
    </row>
    <row r="396" ht="12">
      <c r="H396" s="37"/>
    </row>
    <row r="397" ht="12">
      <c r="H397" s="37"/>
    </row>
    <row r="398" ht="12">
      <c r="H398" s="37"/>
    </row>
    <row r="399" ht="12">
      <c r="H399" s="37"/>
    </row>
    <row r="400" ht="12">
      <c r="H400" s="37"/>
    </row>
    <row r="401" ht="12">
      <c r="H401" s="37"/>
    </row>
    <row r="402" ht="12">
      <c r="H402" s="37"/>
    </row>
    <row r="403" ht="12">
      <c r="H403" s="37"/>
    </row>
    <row r="404" ht="12">
      <c r="H404" s="37"/>
    </row>
    <row r="405" ht="12">
      <c r="H405" s="37"/>
    </row>
    <row r="406" ht="12">
      <c r="H406" s="37"/>
    </row>
    <row r="407" ht="12">
      <c r="H407" s="37"/>
    </row>
    <row r="408" ht="12">
      <c r="H408" s="37"/>
    </row>
    <row r="409" ht="12">
      <c r="H409" s="37"/>
    </row>
    <row r="410" ht="12">
      <c r="H410" s="37"/>
    </row>
    <row r="411" ht="12">
      <c r="H411" s="37"/>
    </row>
    <row r="412" ht="12">
      <c r="H412" s="37"/>
    </row>
    <row r="413" ht="12">
      <c r="H413" s="37"/>
    </row>
    <row r="414" ht="12">
      <c r="H414" s="37"/>
    </row>
    <row r="415" ht="12">
      <c r="H415" s="37"/>
    </row>
    <row r="416" ht="12">
      <c r="H416" s="37"/>
    </row>
    <row r="417" ht="12">
      <c r="H417" s="37"/>
    </row>
    <row r="418" ht="12">
      <c r="H418" s="37"/>
    </row>
    <row r="419" ht="12">
      <c r="H419" s="37"/>
    </row>
    <row r="420" ht="12">
      <c r="H420" s="37"/>
    </row>
    <row r="421" ht="12">
      <c r="H421" s="37"/>
    </row>
    <row r="422" ht="12">
      <c r="H422" s="37"/>
    </row>
    <row r="423" ht="12">
      <c r="H423" s="37"/>
    </row>
    <row r="424" ht="12">
      <c r="H424" s="37"/>
    </row>
    <row r="425" ht="12">
      <c r="H425" s="37"/>
    </row>
    <row r="426" ht="12">
      <c r="H426" s="37"/>
    </row>
    <row r="427" ht="12">
      <c r="H427" s="37"/>
    </row>
    <row r="428" ht="12">
      <c r="H428" s="37"/>
    </row>
    <row r="429" ht="12">
      <c r="H429" s="37"/>
    </row>
    <row r="430" ht="12">
      <c r="H430" s="37"/>
    </row>
    <row r="431" ht="12">
      <c r="H431" s="37"/>
    </row>
    <row r="432" ht="12">
      <c r="H432" s="37"/>
    </row>
    <row r="433" ht="12">
      <c r="H433" s="37"/>
    </row>
    <row r="434" ht="12">
      <c r="H434" s="37"/>
    </row>
    <row r="435" ht="12">
      <c r="H435" s="37"/>
    </row>
    <row r="436" ht="12">
      <c r="H436" s="37"/>
    </row>
    <row r="437" ht="12">
      <c r="H437" s="37"/>
    </row>
    <row r="438" ht="12">
      <c r="H438" s="37"/>
    </row>
    <row r="439" ht="12">
      <c r="H439" s="37"/>
    </row>
    <row r="440" ht="12">
      <c r="H440" s="37"/>
    </row>
    <row r="441" ht="12">
      <c r="H441" s="37"/>
    </row>
    <row r="442" ht="12">
      <c r="H442" s="37"/>
    </row>
    <row r="443" ht="12">
      <c r="H443" s="37"/>
    </row>
    <row r="444" ht="12">
      <c r="H444" s="37"/>
    </row>
    <row r="445" ht="12">
      <c r="H445" s="37"/>
    </row>
    <row r="446" ht="12">
      <c r="H446" s="37"/>
    </row>
    <row r="447" ht="12">
      <c r="H447" s="37"/>
    </row>
    <row r="448" ht="12">
      <c r="H448" s="37"/>
    </row>
    <row r="449" ht="12">
      <c r="H449" s="37"/>
    </row>
    <row r="450" ht="12">
      <c r="H450" s="37"/>
    </row>
    <row r="451" ht="12">
      <c r="H451" s="37"/>
    </row>
    <row r="452" ht="12">
      <c r="H452" s="37"/>
    </row>
    <row r="453" ht="12">
      <c r="H453" s="37"/>
    </row>
    <row r="454" ht="12">
      <c r="H454" s="37"/>
    </row>
    <row r="455" ht="12">
      <c r="H455" s="37"/>
    </row>
    <row r="456" ht="12">
      <c r="H456" s="37"/>
    </row>
    <row r="457" ht="12">
      <c r="H457" s="37"/>
    </row>
    <row r="458" ht="12">
      <c r="H458" s="37"/>
    </row>
    <row r="459" ht="12">
      <c r="H459" s="37"/>
    </row>
    <row r="460" ht="12">
      <c r="H460" s="37"/>
    </row>
    <row r="461" ht="12">
      <c r="H461" s="37"/>
    </row>
    <row r="462" ht="12">
      <c r="H462" s="37"/>
    </row>
    <row r="463" ht="12">
      <c r="H463" s="37"/>
    </row>
    <row r="464" ht="12">
      <c r="H464" s="37"/>
    </row>
    <row r="465" ht="12">
      <c r="H465" s="37"/>
    </row>
    <row r="466" ht="12">
      <c r="H466" s="37"/>
    </row>
    <row r="467" ht="12">
      <c r="H467" s="37"/>
    </row>
    <row r="468" ht="12">
      <c r="H468" s="37"/>
    </row>
    <row r="469" ht="12">
      <c r="H469" s="37"/>
    </row>
    <row r="470" ht="12">
      <c r="H470" s="37"/>
    </row>
    <row r="471" ht="12">
      <c r="H471" s="37"/>
    </row>
    <row r="472" ht="12">
      <c r="H472" s="37"/>
    </row>
    <row r="473" ht="12">
      <c r="H473" s="37"/>
    </row>
    <row r="474" ht="12">
      <c r="H474" s="37"/>
    </row>
    <row r="475" ht="12">
      <c r="H475" s="37"/>
    </row>
    <row r="476" ht="12">
      <c r="H476" s="37"/>
    </row>
    <row r="477" ht="12">
      <c r="H477" s="37"/>
    </row>
    <row r="478" ht="12">
      <c r="H478" s="37"/>
    </row>
    <row r="479" ht="12">
      <c r="H479" s="37"/>
    </row>
    <row r="480" ht="12">
      <c r="H480" s="37"/>
    </row>
    <row r="481" ht="12">
      <c r="H481" s="37"/>
    </row>
    <row r="482" ht="12">
      <c r="H482" s="37"/>
    </row>
    <row r="483" ht="12">
      <c r="H483" s="37"/>
    </row>
    <row r="484" ht="12">
      <c r="H484" s="37"/>
    </row>
    <row r="485" ht="12">
      <c r="H485" s="37"/>
    </row>
    <row r="486" ht="12">
      <c r="H486" s="37"/>
    </row>
    <row r="487" ht="12">
      <c r="H487" s="37"/>
    </row>
    <row r="488" ht="12">
      <c r="H488" s="37"/>
    </row>
    <row r="489" ht="12">
      <c r="H489" s="37"/>
    </row>
    <row r="490" ht="12">
      <c r="H490" s="37"/>
    </row>
    <row r="491" ht="12">
      <c r="H491" s="37"/>
    </row>
    <row r="492" ht="12">
      <c r="H492" s="37"/>
    </row>
    <row r="493" ht="12">
      <c r="H493" s="37"/>
    </row>
    <row r="494" ht="12">
      <c r="H494" s="37"/>
    </row>
    <row r="495" ht="12">
      <c r="H495" s="37"/>
    </row>
    <row r="496" ht="12">
      <c r="H496" s="37"/>
    </row>
    <row r="497" ht="12">
      <c r="H497" s="37"/>
    </row>
    <row r="498" ht="12">
      <c r="H498" s="37"/>
    </row>
    <row r="499" ht="12">
      <c r="H499" s="37"/>
    </row>
    <row r="500" ht="12">
      <c r="H500" s="37"/>
    </row>
    <row r="501" ht="12">
      <c r="H501" s="37"/>
    </row>
    <row r="502" ht="12">
      <c r="H502" s="37"/>
    </row>
    <row r="503" ht="12">
      <c r="H503" s="37"/>
    </row>
    <row r="504" ht="12">
      <c r="H504" s="37"/>
    </row>
    <row r="505" ht="12">
      <c r="H505" s="37"/>
    </row>
    <row r="506" ht="12">
      <c r="H506" s="37"/>
    </row>
    <row r="507" ht="12">
      <c r="H507" s="37"/>
    </row>
    <row r="508" ht="12">
      <c r="H508" s="37"/>
    </row>
    <row r="509" ht="12">
      <c r="H509" s="37"/>
    </row>
    <row r="510" ht="12">
      <c r="H510" s="37"/>
    </row>
    <row r="511" ht="12">
      <c r="H511" s="37"/>
    </row>
    <row r="512" ht="12">
      <c r="H512" s="37"/>
    </row>
    <row r="513" ht="12">
      <c r="H513" s="37"/>
    </row>
    <row r="514" ht="12">
      <c r="H514" s="37"/>
    </row>
    <row r="515" ht="12">
      <c r="H515" s="37"/>
    </row>
    <row r="516" ht="12">
      <c r="H516" s="37"/>
    </row>
    <row r="517" ht="12">
      <c r="H517" s="37"/>
    </row>
    <row r="518" ht="12">
      <c r="H518" s="37"/>
    </row>
    <row r="519" ht="12">
      <c r="H519" s="37"/>
    </row>
    <row r="520" ht="12">
      <c r="H520" s="37"/>
    </row>
    <row r="521" ht="12">
      <c r="H521" s="37"/>
    </row>
    <row r="522" ht="12">
      <c r="H522" s="37"/>
    </row>
    <row r="523" ht="12">
      <c r="H523" s="37"/>
    </row>
    <row r="524" ht="12">
      <c r="H524" s="37"/>
    </row>
    <row r="525" ht="12">
      <c r="H525" s="37"/>
    </row>
    <row r="526" ht="12">
      <c r="H526" s="37"/>
    </row>
    <row r="527" ht="12">
      <c r="H527" s="37"/>
    </row>
    <row r="528" ht="12">
      <c r="H528" s="37"/>
    </row>
    <row r="529" ht="12">
      <c r="H529" s="37"/>
    </row>
    <row r="530" ht="12">
      <c r="H530" s="37"/>
    </row>
    <row r="531" ht="12">
      <c r="H531" s="37"/>
    </row>
    <row r="532" ht="12">
      <c r="H532" s="37"/>
    </row>
    <row r="533" ht="12">
      <c r="H533" s="37"/>
    </row>
    <row r="534" ht="12">
      <c r="H534" s="37"/>
    </row>
    <row r="535" ht="12">
      <c r="H535" s="37"/>
    </row>
    <row r="536" ht="12">
      <c r="H536" s="37"/>
    </row>
    <row r="537" ht="12">
      <c r="H537" s="37"/>
    </row>
    <row r="538" ht="12">
      <c r="H538" s="37"/>
    </row>
    <row r="539" ht="12">
      <c r="H539" s="37"/>
    </row>
    <row r="540" ht="12">
      <c r="H540" s="37"/>
    </row>
    <row r="541" ht="12">
      <c r="H541" s="37"/>
    </row>
    <row r="542" ht="12">
      <c r="H542" s="37"/>
    </row>
    <row r="543" ht="12">
      <c r="H543" s="37"/>
    </row>
    <row r="544" ht="12">
      <c r="H544" s="37"/>
    </row>
    <row r="545" ht="12">
      <c r="H545" s="37"/>
    </row>
    <row r="546" ht="12">
      <c r="H546" s="37"/>
    </row>
    <row r="547" ht="12">
      <c r="H547" s="37"/>
    </row>
    <row r="548" ht="12">
      <c r="H548" s="37"/>
    </row>
    <row r="549" ht="12">
      <c r="H549" s="37"/>
    </row>
    <row r="550" ht="12">
      <c r="H550" s="37"/>
    </row>
    <row r="551" ht="12">
      <c r="H551" s="37"/>
    </row>
    <row r="552" ht="12">
      <c r="H552" s="37"/>
    </row>
    <row r="553" ht="12">
      <c r="H553" s="37"/>
    </row>
    <row r="554" ht="12">
      <c r="H554" s="37"/>
    </row>
    <row r="555" ht="12">
      <c r="H555" s="37"/>
    </row>
    <row r="556" ht="12">
      <c r="H556" s="37"/>
    </row>
    <row r="557" ht="12">
      <c r="H557" s="37"/>
    </row>
    <row r="558" ht="12">
      <c r="H558" s="37"/>
    </row>
    <row r="559" ht="12">
      <c r="H559" s="37"/>
    </row>
    <row r="560" ht="12">
      <c r="H560" s="37"/>
    </row>
    <row r="561" ht="12">
      <c r="H561" s="37"/>
    </row>
    <row r="562" ht="12">
      <c r="H562" s="37"/>
    </row>
    <row r="563" ht="12">
      <c r="H563" s="37"/>
    </row>
    <row r="564" ht="12">
      <c r="H564" s="37"/>
    </row>
    <row r="565" ht="12">
      <c r="H565" s="37"/>
    </row>
    <row r="566" ht="12">
      <c r="H566" s="37"/>
    </row>
    <row r="567" ht="12">
      <c r="H567" s="37"/>
    </row>
    <row r="568" ht="12">
      <c r="H568" s="37"/>
    </row>
    <row r="569" ht="12">
      <c r="H569" s="37"/>
    </row>
    <row r="570" ht="12">
      <c r="H570" s="37"/>
    </row>
    <row r="571" ht="12">
      <c r="H571" s="37"/>
    </row>
    <row r="572" ht="12">
      <c r="H572" s="37"/>
    </row>
    <row r="573" ht="12">
      <c r="H573" s="37"/>
    </row>
    <row r="574" ht="12">
      <c r="H574" s="37"/>
    </row>
    <row r="575" ht="12">
      <c r="H575" s="37"/>
    </row>
    <row r="576" ht="12">
      <c r="H576" s="37"/>
    </row>
    <row r="577" ht="12">
      <c r="H577" s="37"/>
    </row>
    <row r="578" ht="12">
      <c r="H578" s="37"/>
    </row>
    <row r="579" ht="12">
      <c r="H579" s="37"/>
    </row>
    <row r="580" ht="12">
      <c r="H580" s="37"/>
    </row>
    <row r="581" ht="12">
      <c r="H581" s="37"/>
    </row>
    <row r="582" ht="12">
      <c r="H582" s="37"/>
    </row>
    <row r="583" ht="12">
      <c r="H583" s="37"/>
    </row>
    <row r="584" ht="12">
      <c r="H584" s="37"/>
    </row>
    <row r="585" ht="12">
      <c r="H585" s="37"/>
    </row>
    <row r="586" ht="12">
      <c r="H586" s="37"/>
    </row>
    <row r="587" ht="12">
      <c r="H587" s="37"/>
    </row>
    <row r="588" ht="12">
      <c r="H588" s="37"/>
    </row>
    <row r="589" ht="12">
      <c r="H589" s="37"/>
    </row>
    <row r="590" ht="12">
      <c r="H590" s="37"/>
    </row>
    <row r="591" ht="12">
      <c r="H591" s="37"/>
    </row>
    <row r="592" ht="12">
      <c r="H592" s="37"/>
    </row>
    <row r="593" ht="12">
      <c r="H593" s="37"/>
    </row>
    <row r="594" ht="12">
      <c r="H594" s="37"/>
    </row>
    <row r="595" ht="12">
      <c r="H595" s="37"/>
    </row>
    <row r="596" ht="12">
      <c r="H596" s="37"/>
    </row>
    <row r="597" ht="12">
      <c r="H597" s="37"/>
    </row>
    <row r="598" ht="12">
      <c r="H598" s="37"/>
    </row>
    <row r="599" ht="12">
      <c r="H599" s="37"/>
    </row>
    <row r="600" ht="12">
      <c r="H600" s="37"/>
    </row>
    <row r="601" ht="12">
      <c r="H601" s="37"/>
    </row>
    <row r="602" ht="12">
      <c r="H602" s="37"/>
    </row>
    <row r="603" ht="12">
      <c r="H603" s="37"/>
    </row>
    <row r="604" ht="12">
      <c r="H604" s="37"/>
    </row>
    <row r="605" ht="12">
      <c r="H605" s="37"/>
    </row>
    <row r="606" ht="12">
      <c r="H606" s="37"/>
    </row>
    <row r="607" ht="12">
      <c r="H607" s="37"/>
    </row>
    <row r="608" ht="12">
      <c r="H608" s="37"/>
    </row>
    <row r="609" ht="12">
      <c r="H609" s="37"/>
    </row>
    <row r="610" ht="12">
      <c r="H610" s="37"/>
    </row>
    <row r="611" ht="12">
      <c r="H611" s="37"/>
    </row>
    <row r="612" ht="12">
      <c r="H612" s="37"/>
    </row>
    <row r="613" ht="12">
      <c r="H613" s="37"/>
    </row>
    <row r="614" ht="12">
      <c r="H614" s="37"/>
    </row>
    <row r="615" ht="12">
      <c r="H615" s="37"/>
    </row>
    <row r="616" ht="12">
      <c r="H616" s="37"/>
    </row>
    <row r="617" ht="12">
      <c r="H617" s="37"/>
    </row>
    <row r="618" ht="12">
      <c r="H618" s="37"/>
    </row>
    <row r="619" ht="12">
      <c r="H619" s="37"/>
    </row>
    <row r="620" ht="12">
      <c r="H620" s="37"/>
    </row>
    <row r="621" ht="12">
      <c r="H621" s="37"/>
    </row>
    <row r="622" ht="12">
      <c r="H622" s="37"/>
    </row>
    <row r="623" ht="12">
      <c r="H623" s="37"/>
    </row>
    <row r="624" ht="12">
      <c r="H624" s="37"/>
    </row>
    <row r="625" ht="12">
      <c r="H625" s="37"/>
    </row>
    <row r="626" ht="12">
      <c r="H626" s="37"/>
    </row>
    <row r="627" ht="12">
      <c r="H627" s="37"/>
    </row>
    <row r="628" ht="12">
      <c r="H628" s="37"/>
    </row>
    <row r="629" ht="12">
      <c r="H629" s="37"/>
    </row>
    <row r="630" ht="12">
      <c r="H630" s="37"/>
    </row>
    <row r="631" ht="12">
      <c r="H631" s="37"/>
    </row>
    <row r="632" ht="12">
      <c r="H632" s="37"/>
    </row>
    <row r="633" ht="12">
      <c r="H633" s="37"/>
    </row>
    <row r="634" ht="12">
      <c r="H634" s="37"/>
    </row>
    <row r="635" ht="12">
      <c r="H635" s="37"/>
    </row>
    <row r="636" ht="12">
      <c r="H636" s="37"/>
    </row>
    <row r="637" ht="12">
      <c r="H637" s="37"/>
    </row>
    <row r="638" ht="12">
      <c r="H638" s="37"/>
    </row>
    <row r="639" ht="12">
      <c r="H639" s="37"/>
    </row>
    <row r="640" ht="12">
      <c r="H640" s="37"/>
    </row>
    <row r="641" ht="12">
      <c r="H641" s="37"/>
    </row>
    <row r="642" ht="12">
      <c r="H642" s="37"/>
    </row>
    <row r="643" ht="12">
      <c r="H643" s="37"/>
    </row>
    <row r="644" ht="12">
      <c r="H644" s="37"/>
    </row>
    <row r="645" ht="12">
      <c r="H645" s="37"/>
    </row>
    <row r="646" ht="12">
      <c r="H646" s="37"/>
    </row>
    <row r="647" ht="12">
      <c r="H647" s="37"/>
    </row>
    <row r="648" ht="12">
      <c r="H648" s="37"/>
    </row>
    <row r="649" ht="12">
      <c r="H649" s="37"/>
    </row>
    <row r="650" ht="12">
      <c r="H650" s="37"/>
    </row>
    <row r="651" ht="12">
      <c r="H651" s="37"/>
    </row>
    <row r="652" ht="12">
      <c r="H652" s="37"/>
    </row>
    <row r="653" ht="12">
      <c r="H653" s="37"/>
    </row>
    <row r="654" ht="12">
      <c r="H654" s="37"/>
    </row>
    <row r="655" ht="12">
      <c r="H655" s="37"/>
    </row>
    <row r="656" ht="12">
      <c r="H656" s="37"/>
    </row>
    <row r="657" ht="12">
      <c r="H657" s="37"/>
    </row>
    <row r="658" ht="12">
      <c r="H658" s="37"/>
    </row>
    <row r="659" ht="12">
      <c r="H659" s="37"/>
    </row>
    <row r="660" ht="12">
      <c r="H660" s="37"/>
    </row>
    <row r="661" ht="12">
      <c r="H661" s="37"/>
    </row>
    <row r="662" ht="12">
      <c r="H662" s="37"/>
    </row>
    <row r="663" ht="12">
      <c r="H663" s="37"/>
    </row>
    <row r="664" ht="12">
      <c r="H664" s="37"/>
    </row>
    <row r="665" ht="12">
      <c r="H665" s="37"/>
    </row>
    <row r="666" ht="12">
      <c r="H666" s="37"/>
    </row>
    <row r="667" ht="12">
      <c r="H667" s="37"/>
    </row>
    <row r="668" ht="12">
      <c r="H668" s="37"/>
    </row>
    <row r="669" ht="12">
      <c r="H669" s="37"/>
    </row>
    <row r="670" ht="12">
      <c r="H670" s="37"/>
    </row>
    <row r="671" ht="12">
      <c r="H671" s="37"/>
    </row>
    <row r="672" ht="12">
      <c r="H672" s="37"/>
    </row>
    <row r="673" ht="12">
      <c r="H673" s="37"/>
    </row>
    <row r="674" ht="12">
      <c r="H674" s="37"/>
    </row>
    <row r="675" ht="12">
      <c r="H675" s="37"/>
    </row>
    <row r="676" ht="12">
      <c r="H676" s="37"/>
    </row>
    <row r="677" ht="12">
      <c r="H677" s="37"/>
    </row>
    <row r="678" ht="12">
      <c r="H678" s="37"/>
    </row>
    <row r="679" ht="12">
      <c r="H679" s="37"/>
    </row>
    <row r="680" ht="12">
      <c r="H680" s="37"/>
    </row>
    <row r="681" ht="12">
      <c r="H681" s="37"/>
    </row>
    <row r="682" ht="12">
      <c r="H682" s="37"/>
    </row>
    <row r="683" ht="12">
      <c r="H683" s="37"/>
    </row>
    <row r="684" ht="12">
      <c r="H684" s="37"/>
    </row>
    <row r="685" ht="12">
      <c r="H685" s="37"/>
    </row>
    <row r="686" ht="12">
      <c r="H686" s="37"/>
    </row>
    <row r="687" ht="12">
      <c r="H687" s="37"/>
    </row>
    <row r="688" ht="12">
      <c r="H688" s="37"/>
    </row>
    <row r="689" ht="12">
      <c r="H689" s="37"/>
    </row>
    <row r="690" ht="12">
      <c r="H690" s="37"/>
    </row>
    <row r="691" ht="12">
      <c r="H691" s="37"/>
    </row>
    <row r="692" ht="12">
      <c r="H692" s="37"/>
    </row>
    <row r="693" ht="12">
      <c r="H693" s="37"/>
    </row>
    <row r="694" ht="12">
      <c r="H694" s="37"/>
    </row>
    <row r="695" ht="12">
      <c r="H695" s="37"/>
    </row>
    <row r="696" ht="12">
      <c r="H696" s="37"/>
    </row>
    <row r="697" ht="12">
      <c r="H697" s="37"/>
    </row>
    <row r="698" ht="12">
      <c r="H698" s="37"/>
    </row>
    <row r="699" ht="12">
      <c r="H699" s="37"/>
    </row>
    <row r="700" ht="12">
      <c r="H700" s="37"/>
    </row>
    <row r="701" ht="12">
      <c r="H701" s="37"/>
    </row>
    <row r="702" ht="12">
      <c r="H702" s="37"/>
    </row>
    <row r="703" ht="12">
      <c r="H703" s="37"/>
    </row>
    <row r="704" ht="12">
      <c r="H704" s="37"/>
    </row>
    <row r="705" ht="12">
      <c r="H705" s="37"/>
    </row>
    <row r="706" ht="12">
      <c r="H706" s="37"/>
    </row>
    <row r="707" ht="12">
      <c r="H707" s="37"/>
    </row>
    <row r="708" ht="12">
      <c r="H708" s="37"/>
    </row>
    <row r="709" ht="12">
      <c r="H709" s="37"/>
    </row>
    <row r="710" ht="12">
      <c r="H710" s="37"/>
    </row>
    <row r="711" ht="12">
      <c r="H711" s="37"/>
    </row>
    <row r="712" ht="12">
      <c r="H712" s="37"/>
    </row>
    <row r="713" ht="12">
      <c r="H713" s="37"/>
    </row>
    <row r="714" ht="12">
      <c r="H714" s="37"/>
    </row>
    <row r="715" ht="12">
      <c r="H715" s="37"/>
    </row>
    <row r="716" ht="12">
      <c r="H716" s="37"/>
    </row>
    <row r="717" ht="12">
      <c r="H717" s="37"/>
    </row>
    <row r="718" ht="12">
      <c r="H718" s="37"/>
    </row>
    <row r="719" ht="12">
      <c r="H719" s="37"/>
    </row>
    <row r="720" ht="12">
      <c r="H720" s="37"/>
    </row>
    <row r="721" ht="12">
      <c r="H721" s="37"/>
    </row>
    <row r="722" ht="12">
      <c r="H722" s="37"/>
    </row>
    <row r="723" ht="12">
      <c r="H723" s="37"/>
    </row>
    <row r="724" ht="12">
      <c r="H724" s="37"/>
    </row>
    <row r="725" ht="12">
      <c r="H725" s="37"/>
    </row>
    <row r="726" ht="12">
      <c r="H726" s="37"/>
    </row>
    <row r="727" ht="12">
      <c r="H727" s="37"/>
    </row>
    <row r="728" ht="12">
      <c r="H728" s="37"/>
    </row>
    <row r="729" ht="12">
      <c r="H729" s="37"/>
    </row>
    <row r="730" ht="12">
      <c r="H730" s="37"/>
    </row>
    <row r="731" ht="12">
      <c r="H731" s="37"/>
    </row>
    <row r="732" ht="12">
      <c r="H732" s="37"/>
    </row>
    <row r="733" ht="12">
      <c r="H733" s="37"/>
    </row>
    <row r="734" ht="12">
      <c r="H734" s="37"/>
    </row>
    <row r="735" ht="12">
      <c r="H735" s="37"/>
    </row>
    <row r="736" ht="12">
      <c r="H736" s="37"/>
    </row>
    <row r="737" ht="12">
      <c r="H737" s="37"/>
    </row>
    <row r="738" ht="12">
      <c r="H738" s="37"/>
    </row>
    <row r="739" ht="12">
      <c r="H739" s="37"/>
    </row>
    <row r="740" ht="12">
      <c r="H740" s="37"/>
    </row>
    <row r="741" ht="12">
      <c r="H741" s="37"/>
    </row>
    <row r="742" ht="12">
      <c r="H742" s="37"/>
    </row>
    <row r="743" ht="12">
      <c r="H743" s="37"/>
    </row>
    <row r="744" ht="12">
      <c r="H744" s="37"/>
    </row>
    <row r="745" ht="12">
      <c r="H745" s="37"/>
    </row>
    <row r="746" ht="12">
      <c r="H746" s="37"/>
    </row>
    <row r="747" ht="12">
      <c r="H747" s="37"/>
    </row>
    <row r="748" ht="12">
      <c r="H748" s="37"/>
    </row>
    <row r="749" ht="12">
      <c r="H749" s="37"/>
    </row>
    <row r="750" ht="12">
      <c r="H750" s="37"/>
    </row>
    <row r="751" ht="12">
      <c r="H751" s="37"/>
    </row>
    <row r="752" ht="12">
      <c r="H752" s="37"/>
    </row>
    <row r="753" ht="12">
      <c r="H753" s="37"/>
    </row>
    <row r="754" ht="12">
      <c r="H754" s="37"/>
    </row>
    <row r="755" ht="12">
      <c r="H755" s="37"/>
    </row>
    <row r="756" ht="12">
      <c r="H756" s="37"/>
    </row>
    <row r="757" ht="12">
      <c r="H757" s="37"/>
    </row>
    <row r="758" ht="12">
      <c r="H758" s="37"/>
    </row>
    <row r="759" ht="12">
      <c r="H759" s="37"/>
    </row>
    <row r="760" ht="12">
      <c r="H760" s="37"/>
    </row>
    <row r="761" ht="12">
      <c r="H761" s="37"/>
    </row>
    <row r="762" ht="12">
      <c r="H762" s="37"/>
    </row>
    <row r="763" ht="12">
      <c r="H763" s="37"/>
    </row>
    <row r="764" ht="12">
      <c r="H764" s="37"/>
    </row>
    <row r="765" ht="12">
      <c r="H765" s="37"/>
    </row>
    <row r="766" ht="12">
      <c r="H766" s="37"/>
    </row>
    <row r="767" ht="12">
      <c r="H767" s="37"/>
    </row>
    <row r="768" ht="12">
      <c r="H768" s="37"/>
    </row>
    <row r="769" ht="12">
      <c r="H769" s="37"/>
    </row>
    <row r="770" ht="12">
      <c r="H770" s="37"/>
    </row>
    <row r="771" ht="12">
      <c r="H771" s="37"/>
    </row>
    <row r="772" ht="12">
      <c r="H772" s="37"/>
    </row>
    <row r="773" ht="12">
      <c r="H773" s="37"/>
    </row>
    <row r="774" ht="12">
      <c r="H774" s="37"/>
    </row>
    <row r="775" ht="12">
      <c r="H775" s="37"/>
    </row>
    <row r="776" ht="12">
      <c r="H776" s="37"/>
    </row>
    <row r="777" ht="12">
      <c r="H777" s="37"/>
    </row>
    <row r="778" ht="12">
      <c r="H778" s="37"/>
    </row>
    <row r="779" ht="12">
      <c r="H779" s="37"/>
    </row>
    <row r="780" ht="12">
      <c r="H780" s="37"/>
    </row>
    <row r="781" ht="12">
      <c r="H781" s="37"/>
    </row>
    <row r="782" ht="12">
      <c r="H782" s="37"/>
    </row>
    <row r="783" ht="12">
      <c r="H783" s="37"/>
    </row>
    <row r="784" ht="12">
      <c r="H784" s="37"/>
    </row>
    <row r="785" ht="12">
      <c r="H785" s="37"/>
    </row>
    <row r="786" ht="12">
      <c r="H786" s="37"/>
    </row>
    <row r="787" ht="12">
      <c r="H787" s="37"/>
    </row>
    <row r="788" ht="12">
      <c r="H788" s="37"/>
    </row>
    <row r="789" ht="12">
      <c r="H789" s="37"/>
    </row>
    <row r="790" ht="12">
      <c r="H790" s="37"/>
    </row>
    <row r="791" ht="12">
      <c r="H791" s="37"/>
    </row>
    <row r="792" ht="12">
      <c r="H792" s="37"/>
    </row>
    <row r="793" ht="12">
      <c r="H793" s="37"/>
    </row>
    <row r="794" ht="12">
      <c r="H794" s="37"/>
    </row>
    <row r="795" ht="12">
      <c r="H795" s="37"/>
    </row>
    <row r="796" ht="12">
      <c r="H796" s="37"/>
    </row>
    <row r="797" ht="12">
      <c r="H797" s="37"/>
    </row>
    <row r="798" ht="12">
      <c r="H798" s="37"/>
    </row>
    <row r="799" ht="12">
      <c r="H799" s="37"/>
    </row>
    <row r="800" ht="12">
      <c r="H800" s="37"/>
    </row>
    <row r="801" ht="12">
      <c r="H801" s="37"/>
    </row>
    <row r="802" ht="12">
      <c r="H802" s="37"/>
    </row>
    <row r="803" ht="12">
      <c r="H803" s="37"/>
    </row>
    <row r="804" ht="12">
      <c r="H804" s="37"/>
    </row>
    <row r="805" ht="12">
      <c r="H805" s="37"/>
    </row>
    <row r="806" ht="12">
      <c r="H806" s="37"/>
    </row>
    <row r="807" ht="12">
      <c r="H807" s="37"/>
    </row>
    <row r="808" ht="12">
      <c r="H808" s="37"/>
    </row>
    <row r="809" ht="12">
      <c r="H809" s="37"/>
    </row>
    <row r="810" ht="12">
      <c r="H810" s="37"/>
    </row>
    <row r="811" ht="12">
      <c r="H811" s="37"/>
    </row>
    <row r="812" ht="12">
      <c r="H812" s="37"/>
    </row>
    <row r="813" ht="12">
      <c r="H813" s="37"/>
    </row>
    <row r="814" ht="12">
      <c r="H814" s="37"/>
    </row>
    <row r="815" ht="12">
      <c r="H815" s="37"/>
    </row>
    <row r="816" ht="12">
      <c r="H816" s="37"/>
    </row>
    <row r="817" ht="12">
      <c r="H817" s="37"/>
    </row>
    <row r="818" ht="12">
      <c r="H818" s="37"/>
    </row>
    <row r="819" ht="12">
      <c r="H819" s="37"/>
    </row>
    <row r="820" ht="12">
      <c r="H820" s="37"/>
    </row>
    <row r="821" ht="12">
      <c r="H821" s="37"/>
    </row>
    <row r="822" ht="12">
      <c r="H822" s="37"/>
    </row>
    <row r="823" ht="12">
      <c r="H823" s="37"/>
    </row>
    <row r="824" ht="12">
      <c r="H824" s="37"/>
    </row>
    <row r="825" ht="12">
      <c r="H825" s="37"/>
    </row>
    <row r="826" ht="12">
      <c r="H826" s="37"/>
    </row>
    <row r="827" ht="12">
      <c r="H827" s="37"/>
    </row>
    <row r="828" ht="12">
      <c r="H828" s="37"/>
    </row>
    <row r="829" ht="12">
      <c r="H829" s="37"/>
    </row>
    <row r="830" ht="12">
      <c r="H830" s="37"/>
    </row>
    <row r="831" ht="12">
      <c r="H831" s="37"/>
    </row>
    <row r="832" ht="12">
      <c r="H832" s="37"/>
    </row>
    <row r="833" ht="12">
      <c r="H833" s="37"/>
    </row>
    <row r="834" ht="12">
      <c r="H834" s="37"/>
    </row>
    <row r="835" ht="12">
      <c r="H835" s="37"/>
    </row>
    <row r="836" ht="12">
      <c r="H836" s="37"/>
    </row>
    <row r="837" ht="12">
      <c r="H837" s="37"/>
    </row>
    <row r="838" ht="12">
      <c r="H838" s="37"/>
    </row>
    <row r="839" ht="12">
      <c r="H839" s="37"/>
    </row>
    <row r="840" ht="12">
      <c r="H840" s="37"/>
    </row>
    <row r="841" ht="12">
      <c r="H841" s="37"/>
    </row>
    <row r="842" ht="12">
      <c r="H842" s="37"/>
    </row>
    <row r="843" ht="12">
      <c r="H843" s="37"/>
    </row>
    <row r="844" ht="12">
      <c r="H844" s="37"/>
    </row>
    <row r="845" ht="12">
      <c r="H845" s="37"/>
    </row>
    <row r="846" ht="12">
      <c r="H846" s="37"/>
    </row>
    <row r="847" ht="12">
      <c r="H847" s="37"/>
    </row>
    <row r="848" ht="12">
      <c r="H848" s="37"/>
    </row>
    <row r="849" ht="12">
      <c r="H849" s="37"/>
    </row>
    <row r="850" ht="12">
      <c r="H850" s="37"/>
    </row>
    <row r="851" ht="12">
      <c r="H851" s="37"/>
    </row>
    <row r="852" ht="12">
      <c r="H852" s="37"/>
    </row>
    <row r="853" ht="12">
      <c r="H853" s="37"/>
    </row>
    <row r="854" ht="12">
      <c r="H854" s="37"/>
    </row>
    <row r="855" ht="12">
      <c r="H855" s="37"/>
    </row>
    <row r="856" ht="12">
      <c r="H856" s="37"/>
    </row>
    <row r="857" ht="12">
      <c r="H857" s="37"/>
    </row>
    <row r="858" ht="12">
      <c r="H858" s="37"/>
    </row>
    <row r="859" ht="12">
      <c r="H859" s="37"/>
    </row>
    <row r="860" ht="12">
      <c r="H860" s="37"/>
    </row>
    <row r="861" ht="12">
      <c r="H861" s="37"/>
    </row>
    <row r="862" ht="12">
      <c r="H862" s="37"/>
    </row>
    <row r="863" ht="12">
      <c r="H863" s="37"/>
    </row>
    <row r="864" ht="12">
      <c r="H864" s="37"/>
    </row>
    <row r="865" ht="12">
      <c r="H865" s="37"/>
    </row>
    <row r="866" ht="12">
      <c r="H866" s="37"/>
    </row>
    <row r="867" ht="12">
      <c r="H867" s="37"/>
    </row>
    <row r="868" ht="12">
      <c r="H868" s="37"/>
    </row>
    <row r="869" ht="12">
      <c r="H869" s="37"/>
    </row>
    <row r="870" ht="12">
      <c r="H870" s="37"/>
    </row>
    <row r="871" ht="12">
      <c r="H871" s="37"/>
    </row>
    <row r="872" ht="12">
      <c r="H872" s="37"/>
    </row>
    <row r="873" ht="12">
      <c r="H873" s="37"/>
    </row>
    <row r="874" ht="12">
      <c r="H874" s="37"/>
    </row>
    <row r="875" ht="12">
      <c r="H875" s="37"/>
    </row>
    <row r="876" ht="12">
      <c r="H876" s="37"/>
    </row>
    <row r="877" ht="12">
      <c r="H877" s="37"/>
    </row>
    <row r="878" ht="12">
      <c r="H878" s="37"/>
    </row>
    <row r="879" ht="12">
      <c r="H879" s="37"/>
    </row>
    <row r="880" ht="12">
      <c r="H880" s="37"/>
    </row>
    <row r="881" ht="12">
      <c r="H881" s="37"/>
    </row>
    <row r="882" ht="12">
      <c r="H882" s="37"/>
    </row>
    <row r="883" ht="12">
      <c r="H883" s="37"/>
    </row>
    <row r="884" ht="12">
      <c r="H884" s="37"/>
    </row>
    <row r="885" ht="12">
      <c r="H885" s="37"/>
    </row>
    <row r="886" ht="12">
      <c r="H886" s="37"/>
    </row>
    <row r="887" ht="12">
      <c r="H887" s="37"/>
    </row>
    <row r="888" ht="12">
      <c r="H888" s="37"/>
    </row>
    <row r="889" ht="12">
      <c r="H889" s="37"/>
    </row>
    <row r="890" ht="12">
      <c r="H890" s="37"/>
    </row>
    <row r="891" ht="12">
      <c r="H891" s="37"/>
    </row>
    <row r="892" ht="12">
      <c r="H892" s="37"/>
    </row>
    <row r="893" ht="12">
      <c r="H893" s="37"/>
    </row>
    <row r="894" ht="12">
      <c r="H894" s="37"/>
    </row>
    <row r="895" ht="12">
      <c r="H895" s="37"/>
    </row>
    <row r="896" ht="12">
      <c r="H896" s="37"/>
    </row>
    <row r="897" ht="12">
      <c r="H897" s="37"/>
    </row>
    <row r="898" ht="12">
      <c r="H898" s="37"/>
    </row>
    <row r="899" ht="12">
      <c r="H899" s="37"/>
    </row>
    <row r="900" ht="12">
      <c r="H900" s="37"/>
    </row>
    <row r="901" ht="12">
      <c r="H901" s="37"/>
    </row>
    <row r="902" ht="12">
      <c r="H902" s="37"/>
    </row>
    <row r="903" ht="12">
      <c r="H903" s="37"/>
    </row>
    <row r="904" ht="12">
      <c r="H904" s="37"/>
    </row>
    <row r="905" ht="12">
      <c r="H905" s="37"/>
    </row>
    <row r="906" ht="12">
      <c r="H906" s="37"/>
    </row>
    <row r="907" ht="12">
      <c r="H907" s="37"/>
    </row>
    <row r="908" ht="12">
      <c r="H908" s="37"/>
    </row>
    <row r="909" ht="12">
      <c r="H909" s="37"/>
    </row>
    <row r="910" ht="12">
      <c r="H910" s="37"/>
    </row>
    <row r="911" ht="12">
      <c r="H911" s="37"/>
    </row>
    <row r="912" ht="12">
      <c r="H912" s="37"/>
    </row>
    <row r="913" ht="12">
      <c r="H913" s="37"/>
    </row>
    <row r="914" ht="12">
      <c r="H914" s="37"/>
    </row>
    <row r="915" ht="12">
      <c r="H915" s="37"/>
    </row>
    <row r="916" ht="12">
      <c r="H916" s="37"/>
    </row>
    <row r="917" ht="12">
      <c r="H917" s="37"/>
    </row>
    <row r="918" ht="12">
      <c r="H918" s="37"/>
    </row>
    <row r="919" ht="12">
      <c r="H919" s="37"/>
    </row>
    <row r="920" ht="12">
      <c r="H920" s="37"/>
    </row>
    <row r="921" ht="12">
      <c r="H921" s="37"/>
    </row>
    <row r="922" ht="12">
      <c r="H922" s="37"/>
    </row>
    <row r="923" ht="12">
      <c r="H923" s="37"/>
    </row>
    <row r="924" ht="12">
      <c r="H924" s="37"/>
    </row>
    <row r="925" ht="12">
      <c r="H925" s="37"/>
    </row>
    <row r="926" ht="12">
      <c r="H926" s="37"/>
    </row>
    <row r="927" ht="12">
      <c r="H927" s="37"/>
    </row>
    <row r="928" ht="12">
      <c r="H928" s="37"/>
    </row>
    <row r="929" ht="12">
      <c r="H929" s="37"/>
    </row>
    <row r="930" ht="12">
      <c r="H930" s="37"/>
    </row>
    <row r="931" ht="12">
      <c r="H931" s="37"/>
    </row>
    <row r="932" ht="12">
      <c r="H932" s="37"/>
    </row>
    <row r="933" ht="12">
      <c r="H933" s="37"/>
    </row>
    <row r="934" ht="12">
      <c r="H934" s="37"/>
    </row>
    <row r="935" ht="12">
      <c r="H935" s="37"/>
    </row>
    <row r="936" ht="12">
      <c r="H936" s="37"/>
    </row>
    <row r="937" ht="12">
      <c r="H937" s="37"/>
    </row>
    <row r="938" ht="12">
      <c r="H938" s="37"/>
    </row>
    <row r="939" ht="12">
      <c r="H939" s="37"/>
    </row>
    <row r="940" ht="12">
      <c r="H940" s="37"/>
    </row>
    <row r="941" ht="12">
      <c r="H941" s="37"/>
    </row>
    <row r="942" ht="12">
      <c r="H942" s="37"/>
    </row>
    <row r="943" ht="12">
      <c r="H943" s="37"/>
    </row>
    <row r="944" ht="12">
      <c r="H944" s="37"/>
    </row>
    <row r="945" ht="12">
      <c r="H945" s="37"/>
    </row>
    <row r="946" ht="12">
      <c r="H946" s="37"/>
    </row>
    <row r="947" ht="12">
      <c r="H947" s="37"/>
    </row>
    <row r="948" ht="12">
      <c r="H948" s="37"/>
    </row>
    <row r="949" ht="12">
      <c r="H949" s="37"/>
    </row>
    <row r="950" ht="12">
      <c r="H950" s="37"/>
    </row>
    <row r="951" ht="12">
      <c r="H951" s="37"/>
    </row>
    <row r="952" ht="12">
      <c r="H952" s="37"/>
    </row>
    <row r="953" ht="12">
      <c r="H953" s="37"/>
    </row>
    <row r="954" ht="12">
      <c r="H954" s="37"/>
    </row>
    <row r="955" ht="12">
      <c r="H955" s="37"/>
    </row>
    <row r="956" ht="12">
      <c r="H956" s="37"/>
    </row>
    <row r="957" ht="12">
      <c r="H957" s="37"/>
    </row>
    <row r="958" ht="12">
      <c r="H958" s="37"/>
    </row>
    <row r="959" ht="12">
      <c r="H959" s="37"/>
    </row>
    <row r="960" ht="12">
      <c r="H960" s="37"/>
    </row>
    <row r="961" ht="12">
      <c r="H961" s="37"/>
    </row>
    <row r="962" ht="12">
      <c r="H962" s="37"/>
    </row>
    <row r="963" ht="12">
      <c r="H963" s="37"/>
    </row>
    <row r="964" ht="12">
      <c r="H964" s="37"/>
    </row>
    <row r="965" ht="12">
      <c r="H965" s="37"/>
    </row>
    <row r="966" ht="12">
      <c r="H966" s="37"/>
    </row>
    <row r="967" ht="12">
      <c r="H967" s="37"/>
    </row>
    <row r="968" ht="12">
      <c r="H968" s="37"/>
    </row>
    <row r="969" ht="12">
      <c r="H969" s="37"/>
    </row>
    <row r="970" ht="12">
      <c r="H970" s="37"/>
    </row>
    <row r="971" ht="12">
      <c r="H971" s="37"/>
    </row>
    <row r="972" ht="12">
      <c r="H972" s="37"/>
    </row>
    <row r="973" ht="12">
      <c r="H973" s="37"/>
    </row>
    <row r="974" ht="12">
      <c r="H974" s="37"/>
    </row>
    <row r="975" ht="12">
      <c r="H975" s="37"/>
    </row>
    <row r="976" ht="12">
      <c r="H976" s="37"/>
    </row>
    <row r="977" ht="12">
      <c r="H977" s="37"/>
    </row>
    <row r="978" ht="12">
      <c r="H978" s="37"/>
    </row>
    <row r="979" ht="12">
      <c r="H979" s="37"/>
    </row>
    <row r="980" ht="12">
      <c r="H980" s="37"/>
    </row>
    <row r="981" ht="12">
      <c r="H981" s="37"/>
    </row>
    <row r="982" ht="12">
      <c r="H982" s="37"/>
    </row>
    <row r="983" ht="12">
      <c r="H983" s="37"/>
    </row>
    <row r="984" ht="12">
      <c r="H984" s="37"/>
    </row>
    <row r="985" ht="12">
      <c r="H985" s="37"/>
    </row>
    <row r="986" ht="12">
      <c r="H986" s="37"/>
    </row>
    <row r="987" ht="12">
      <c r="H987" s="37"/>
    </row>
    <row r="988" ht="12">
      <c r="H988" s="37"/>
    </row>
    <row r="989" ht="12">
      <c r="H989" s="37"/>
    </row>
    <row r="990" ht="12">
      <c r="H990" s="37"/>
    </row>
    <row r="991" ht="12">
      <c r="H991" s="37"/>
    </row>
    <row r="992" ht="12">
      <c r="H992" s="37"/>
    </row>
    <row r="993" ht="12">
      <c r="H993" s="37"/>
    </row>
    <row r="994" ht="12">
      <c r="H994" s="37"/>
    </row>
    <row r="995" ht="12">
      <c r="H995" s="37"/>
    </row>
    <row r="996" ht="12">
      <c r="H996" s="37"/>
    </row>
    <row r="997" ht="12">
      <c r="H997" s="37"/>
    </row>
    <row r="998" ht="12">
      <c r="H998" s="37"/>
    </row>
    <row r="999" ht="12">
      <c r="H999" s="37"/>
    </row>
    <row r="1000" ht="12">
      <c r="H1000" s="37"/>
    </row>
    <row r="1001" ht="12">
      <c r="H1001" s="37"/>
    </row>
    <row r="1002" ht="12">
      <c r="H1002" s="37"/>
    </row>
    <row r="1003" ht="12">
      <c r="H1003" s="37"/>
    </row>
    <row r="1004" ht="12">
      <c r="H1004" s="37"/>
    </row>
    <row r="1005" ht="12">
      <c r="H1005" s="37"/>
    </row>
    <row r="1006" ht="12">
      <c r="H1006" s="37"/>
    </row>
    <row r="1007" ht="12">
      <c r="H1007" s="37"/>
    </row>
    <row r="1008" ht="12">
      <c r="H1008" s="37"/>
    </row>
    <row r="1009" ht="12">
      <c r="H1009" s="37"/>
    </row>
    <row r="1010" ht="12">
      <c r="H1010" s="37"/>
    </row>
    <row r="1011" ht="12">
      <c r="H1011" s="37"/>
    </row>
    <row r="1012" ht="12">
      <c r="H1012" s="37"/>
    </row>
    <row r="1013" ht="12">
      <c r="H1013" s="37"/>
    </row>
    <row r="1014" ht="12">
      <c r="H1014" s="37"/>
    </row>
    <row r="1015" ht="12">
      <c r="H1015" s="37"/>
    </row>
    <row r="1016" ht="12">
      <c r="H1016" s="37"/>
    </row>
    <row r="1017" ht="12">
      <c r="H1017" s="37"/>
    </row>
    <row r="1018" ht="12">
      <c r="H1018" s="37"/>
    </row>
    <row r="1019" ht="12">
      <c r="H1019" s="37"/>
    </row>
    <row r="1020" ht="12">
      <c r="H1020" s="37"/>
    </row>
    <row r="1021" ht="12">
      <c r="H1021" s="37"/>
    </row>
    <row r="1022" ht="12">
      <c r="H1022" s="37"/>
    </row>
    <row r="1023" ht="12">
      <c r="H1023" s="37"/>
    </row>
    <row r="1024" ht="12">
      <c r="H1024" s="37"/>
    </row>
    <row r="1025" ht="12">
      <c r="H1025" s="37"/>
    </row>
    <row r="1026" ht="12">
      <c r="H1026" s="37"/>
    </row>
    <row r="1027" ht="12">
      <c r="H1027" s="37"/>
    </row>
    <row r="1028" ht="12">
      <c r="H1028" s="37"/>
    </row>
    <row r="1029" ht="12">
      <c r="H1029" s="37"/>
    </row>
    <row r="1030" ht="12">
      <c r="H1030" s="37"/>
    </row>
    <row r="1031" ht="12">
      <c r="H1031" s="37"/>
    </row>
    <row r="1032" ht="12">
      <c r="H1032" s="37"/>
    </row>
    <row r="1033" ht="12">
      <c r="H1033" s="37"/>
    </row>
    <row r="1034" ht="12">
      <c r="H1034" s="37"/>
    </row>
    <row r="1035" ht="12">
      <c r="H1035" s="37"/>
    </row>
    <row r="1036" ht="12">
      <c r="H1036" s="37"/>
    </row>
    <row r="1037" ht="12">
      <c r="H1037" s="37"/>
    </row>
    <row r="1038" ht="12">
      <c r="H1038" s="37"/>
    </row>
    <row r="1039" ht="12">
      <c r="H1039" s="37"/>
    </row>
    <row r="1040" ht="12">
      <c r="H1040" s="37"/>
    </row>
    <row r="1041" ht="12">
      <c r="H1041" s="37"/>
    </row>
    <row r="1042" ht="12">
      <c r="H1042" s="37"/>
    </row>
    <row r="1043" ht="12">
      <c r="H1043" s="37"/>
    </row>
    <row r="1044" ht="12">
      <c r="H1044" s="37"/>
    </row>
    <row r="1045" ht="12">
      <c r="H1045" s="37"/>
    </row>
    <row r="1046" ht="12">
      <c r="H1046" s="37"/>
    </row>
    <row r="1047" ht="12">
      <c r="H1047" s="37"/>
    </row>
    <row r="1048" ht="12">
      <c r="H1048" s="37"/>
    </row>
    <row r="1049" ht="12">
      <c r="H1049" s="37"/>
    </row>
    <row r="1050" ht="12">
      <c r="H1050" s="37"/>
    </row>
    <row r="1051" ht="12">
      <c r="H1051" s="37"/>
    </row>
    <row r="1052" ht="12">
      <c r="H1052" s="37"/>
    </row>
    <row r="1053" ht="12">
      <c r="H1053" s="37"/>
    </row>
    <row r="1054" ht="12">
      <c r="H1054" s="37"/>
    </row>
    <row r="1055" ht="12">
      <c r="H1055" s="37"/>
    </row>
    <row r="1056" ht="12">
      <c r="H1056" s="37"/>
    </row>
    <row r="1057" ht="12">
      <c r="H1057" s="37"/>
    </row>
    <row r="1058" ht="12">
      <c r="H1058" s="37"/>
    </row>
    <row r="1059" ht="12">
      <c r="H1059" s="37"/>
    </row>
    <row r="1060" ht="12">
      <c r="H1060" s="37"/>
    </row>
    <row r="1061" ht="12">
      <c r="H1061" s="37"/>
    </row>
    <row r="1062" ht="12">
      <c r="H1062" s="37"/>
    </row>
    <row r="1063" ht="12">
      <c r="H1063" s="37"/>
    </row>
    <row r="1064" ht="12">
      <c r="H1064" s="37"/>
    </row>
    <row r="1065" ht="12">
      <c r="H1065" s="37"/>
    </row>
    <row r="1066" ht="12">
      <c r="H1066" s="37"/>
    </row>
    <row r="1067" ht="12">
      <c r="H1067" s="37"/>
    </row>
    <row r="1068" ht="12">
      <c r="H1068" s="37"/>
    </row>
    <row r="1069" ht="12">
      <c r="H1069" s="37"/>
    </row>
    <row r="1070" ht="12">
      <c r="H1070" s="37"/>
    </row>
    <row r="1071" ht="12">
      <c r="H1071" s="37"/>
    </row>
    <row r="1072" ht="12">
      <c r="H1072" s="37"/>
    </row>
    <row r="1073" ht="12">
      <c r="H1073" s="37"/>
    </row>
    <row r="1074" ht="12">
      <c r="H1074" s="37"/>
    </row>
    <row r="1075" ht="12">
      <c r="H1075" s="37"/>
    </row>
    <row r="1076" ht="12">
      <c r="H1076" s="37"/>
    </row>
    <row r="1077" ht="12">
      <c r="H1077" s="37"/>
    </row>
    <row r="1078" ht="12">
      <c r="H1078" s="37"/>
    </row>
    <row r="1079" ht="12">
      <c r="H1079" s="37"/>
    </row>
    <row r="1080" ht="12">
      <c r="H1080" s="37"/>
    </row>
    <row r="1081" ht="12">
      <c r="H1081" s="37"/>
    </row>
    <row r="1082" ht="12">
      <c r="H1082" s="37"/>
    </row>
    <row r="1083" ht="12">
      <c r="H1083" s="37"/>
    </row>
    <row r="1084" ht="12">
      <c r="H1084" s="37"/>
    </row>
    <row r="1085" ht="12">
      <c r="H1085" s="37"/>
    </row>
    <row r="1086" ht="12">
      <c r="H1086" s="37"/>
    </row>
    <row r="1087" ht="12">
      <c r="H1087" s="37"/>
    </row>
    <row r="1088" ht="12">
      <c r="H1088" s="37"/>
    </row>
    <row r="1089" ht="12">
      <c r="H1089" s="37"/>
    </row>
    <row r="1090" ht="12">
      <c r="H1090" s="37"/>
    </row>
    <row r="1091" ht="12">
      <c r="H1091" s="37"/>
    </row>
    <row r="1092" ht="12">
      <c r="H1092" s="37"/>
    </row>
    <row r="1093" ht="12">
      <c r="H1093" s="37"/>
    </row>
    <row r="1094" ht="12">
      <c r="H1094" s="37"/>
    </row>
    <row r="1095" ht="12">
      <c r="H1095" s="37"/>
    </row>
    <row r="1096" ht="12">
      <c r="H1096" s="37"/>
    </row>
    <row r="1097" ht="12">
      <c r="H1097" s="37"/>
    </row>
    <row r="1098" ht="12">
      <c r="H1098" s="37"/>
    </row>
    <row r="1099" ht="12">
      <c r="H1099" s="37"/>
    </row>
    <row r="1100" ht="12">
      <c r="H1100" s="37"/>
    </row>
    <row r="1101" ht="12">
      <c r="H1101" s="37"/>
    </row>
    <row r="1102" ht="12">
      <c r="H1102" s="37"/>
    </row>
    <row r="1103" ht="12">
      <c r="H1103" s="37"/>
    </row>
    <row r="1104" ht="12">
      <c r="H1104" s="37"/>
    </row>
    <row r="1105" ht="12">
      <c r="H1105" s="37"/>
    </row>
    <row r="1106" ht="12">
      <c r="H1106" s="37"/>
    </row>
    <row r="1107" ht="12">
      <c r="H1107" s="37"/>
    </row>
    <row r="1108" ht="12">
      <c r="H1108" s="37"/>
    </row>
    <row r="1109" ht="12">
      <c r="H1109" s="37"/>
    </row>
    <row r="1110" ht="12">
      <c r="H1110" s="37"/>
    </row>
    <row r="1111" ht="12">
      <c r="H1111" s="37"/>
    </row>
    <row r="1112" ht="12">
      <c r="H1112" s="37"/>
    </row>
    <row r="1113" ht="12">
      <c r="H1113" s="37"/>
    </row>
    <row r="1114" ht="12">
      <c r="H1114" s="37"/>
    </row>
    <row r="1115" ht="12">
      <c r="H1115" s="37"/>
    </row>
    <row r="1116" ht="12">
      <c r="H1116" s="37"/>
    </row>
    <row r="1117" ht="12">
      <c r="H1117" s="37"/>
    </row>
    <row r="1118" ht="12">
      <c r="H1118" s="37"/>
    </row>
    <row r="1119" ht="12">
      <c r="H1119" s="37"/>
    </row>
    <row r="1120" ht="12">
      <c r="H1120" s="37"/>
    </row>
    <row r="1121" ht="12">
      <c r="H1121" s="37"/>
    </row>
    <row r="1122" ht="12">
      <c r="H1122" s="37"/>
    </row>
    <row r="1123" ht="12">
      <c r="H1123" s="37"/>
    </row>
    <row r="1124" ht="12">
      <c r="H1124" s="37"/>
    </row>
    <row r="1125" ht="12">
      <c r="H1125" s="37"/>
    </row>
    <row r="1126" ht="12">
      <c r="H1126" s="37"/>
    </row>
    <row r="1127" ht="12">
      <c r="H1127" s="37"/>
    </row>
    <row r="1128" ht="12">
      <c r="H1128" s="37"/>
    </row>
    <row r="1129" ht="12">
      <c r="H1129" s="37"/>
    </row>
    <row r="1130" ht="12">
      <c r="H1130" s="37"/>
    </row>
    <row r="1131" ht="12">
      <c r="H1131" s="37"/>
    </row>
    <row r="1132" ht="12">
      <c r="H1132" s="37"/>
    </row>
    <row r="1133" ht="12">
      <c r="H1133" s="37"/>
    </row>
    <row r="1134" ht="12">
      <c r="H1134" s="37"/>
    </row>
    <row r="1135" ht="12">
      <c r="H1135" s="37"/>
    </row>
    <row r="1136" ht="12">
      <c r="H1136" s="37"/>
    </row>
    <row r="1137" ht="12">
      <c r="H1137" s="37"/>
    </row>
    <row r="1138" ht="12">
      <c r="H1138" s="37"/>
    </row>
    <row r="1139" ht="12">
      <c r="H1139" s="37"/>
    </row>
    <row r="1140" ht="12">
      <c r="H1140" s="37"/>
    </row>
    <row r="1141" ht="12">
      <c r="H1141" s="37"/>
    </row>
    <row r="1142" ht="12">
      <c r="H1142" s="37"/>
    </row>
    <row r="1143" ht="12">
      <c r="H1143" s="37"/>
    </row>
    <row r="1144" ht="12">
      <c r="H1144" s="37"/>
    </row>
    <row r="1145" ht="12">
      <c r="H1145" s="37"/>
    </row>
    <row r="1146" ht="12">
      <c r="H1146" s="37"/>
    </row>
    <row r="1147" ht="12">
      <c r="H1147" s="37"/>
    </row>
    <row r="1148" ht="12">
      <c r="H1148" s="37"/>
    </row>
    <row r="1149" ht="12">
      <c r="H1149" s="37"/>
    </row>
    <row r="1150" ht="12">
      <c r="H1150" s="37"/>
    </row>
    <row r="1151" ht="12">
      <c r="H1151" s="37"/>
    </row>
    <row r="1152" ht="12">
      <c r="H1152" s="37"/>
    </row>
    <row r="1153" ht="12">
      <c r="H1153" s="37"/>
    </row>
    <row r="1154" ht="12">
      <c r="H1154" s="37"/>
    </row>
    <row r="1155" ht="12">
      <c r="H1155" s="37"/>
    </row>
    <row r="1156" ht="12">
      <c r="H1156" s="37"/>
    </row>
    <row r="1157" ht="12">
      <c r="H1157" s="37"/>
    </row>
    <row r="1158" ht="12">
      <c r="H1158" s="37"/>
    </row>
    <row r="1159" ht="12">
      <c r="H1159" s="37"/>
    </row>
    <row r="1160" ht="12">
      <c r="H1160" s="37"/>
    </row>
    <row r="1161" ht="12">
      <c r="H1161" s="37"/>
    </row>
    <row r="1162" ht="12">
      <c r="H1162" s="37"/>
    </row>
    <row r="1163" ht="12">
      <c r="H1163" s="37"/>
    </row>
    <row r="1164" ht="12">
      <c r="H1164" s="37"/>
    </row>
    <row r="1165" ht="12">
      <c r="H1165" s="37"/>
    </row>
    <row r="1166" ht="12">
      <c r="H1166" s="37"/>
    </row>
    <row r="1167" ht="12">
      <c r="H1167" s="37"/>
    </row>
    <row r="1168" ht="12">
      <c r="H1168" s="37"/>
    </row>
    <row r="1169" ht="12">
      <c r="H1169" s="37"/>
    </row>
    <row r="1170" ht="12">
      <c r="H1170" s="37"/>
    </row>
    <row r="1171" ht="12">
      <c r="H1171" s="37"/>
    </row>
    <row r="1172" ht="12">
      <c r="H1172" s="37"/>
    </row>
    <row r="1173" ht="12">
      <c r="H1173" s="37"/>
    </row>
    <row r="1174" ht="12">
      <c r="H1174" s="37"/>
    </row>
    <row r="1175" ht="12">
      <c r="H1175" s="37"/>
    </row>
    <row r="1176" ht="12">
      <c r="H1176" s="37"/>
    </row>
    <row r="1177" ht="12">
      <c r="H1177" s="37"/>
    </row>
    <row r="1178" ht="12">
      <c r="H1178" s="37"/>
    </row>
    <row r="1179" ht="12">
      <c r="H1179" s="37"/>
    </row>
    <row r="1180" ht="12">
      <c r="H1180" s="37"/>
    </row>
    <row r="1181" ht="12">
      <c r="H1181" s="37"/>
    </row>
    <row r="1182" ht="12">
      <c r="H1182" s="37"/>
    </row>
    <row r="1183" ht="12">
      <c r="H1183" s="37"/>
    </row>
    <row r="1184" ht="12">
      <c r="H1184" s="37"/>
    </row>
    <row r="1185" ht="12">
      <c r="H1185" s="37"/>
    </row>
    <row r="1186" ht="12">
      <c r="H1186" s="37"/>
    </row>
    <row r="1187" ht="12">
      <c r="H1187" s="37"/>
    </row>
    <row r="1188" ht="12">
      <c r="H1188" s="37"/>
    </row>
    <row r="1189" ht="12">
      <c r="H1189" s="37"/>
    </row>
    <row r="1190" ht="12">
      <c r="H1190" s="37"/>
    </row>
    <row r="1191" ht="12">
      <c r="H1191" s="37"/>
    </row>
    <row r="1192" ht="12">
      <c r="H1192" s="37"/>
    </row>
    <row r="1193" ht="12">
      <c r="H1193" s="37"/>
    </row>
    <row r="1194" ht="12">
      <c r="H1194" s="37"/>
    </row>
    <row r="1195" ht="12">
      <c r="H1195" s="37"/>
    </row>
    <row r="1196" ht="12">
      <c r="H1196" s="37"/>
    </row>
    <row r="1197" ht="12">
      <c r="H1197" s="37"/>
    </row>
    <row r="1198" ht="12">
      <c r="H1198" s="37"/>
    </row>
    <row r="1199" ht="12">
      <c r="H1199" s="37"/>
    </row>
    <row r="1200" ht="12">
      <c r="H1200" s="37"/>
    </row>
    <row r="1201" ht="12">
      <c r="H1201" s="37"/>
    </row>
    <row r="1202" ht="12">
      <c r="H1202" s="37"/>
    </row>
    <row r="1203" ht="12">
      <c r="H1203" s="37"/>
    </row>
    <row r="1204" ht="12">
      <c r="H1204" s="37"/>
    </row>
    <row r="1205" ht="12">
      <c r="H1205" s="37"/>
    </row>
    <row r="1206" ht="12">
      <c r="H1206" s="37"/>
    </row>
    <row r="1207" ht="12">
      <c r="H1207" s="37"/>
    </row>
    <row r="1208" ht="12">
      <c r="H1208" s="37"/>
    </row>
    <row r="1209" ht="12">
      <c r="H1209" s="37"/>
    </row>
    <row r="1210" ht="12">
      <c r="H1210" s="37"/>
    </row>
    <row r="1211" ht="12">
      <c r="H1211" s="37"/>
    </row>
    <row r="1212" ht="12">
      <c r="H1212" s="37"/>
    </row>
    <row r="1213" ht="12">
      <c r="H1213" s="37"/>
    </row>
    <row r="1214" ht="12">
      <c r="H1214" s="37"/>
    </row>
    <row r="1215" ht="12">
      <c r="H1215" s="37"/>
    </row>
    <row r="1216" ht="12">
      <c r="H1216" s="37"/>
    </row>
    <row r="1217" ht="12">
      <c r="H1217" s="37"/>
    </row>
    <row r="1218" ht="12">
      <c r="H1218" s="37"/>
    </row>
    <row r="1219" ht="12">
      <c r="H1219" s="37"/>
    </row>
    <row r="1220" ht="12">
      <c r="H1220" s="37"/>
    </row>
    <row r="1221" ht="12">
      <c r="H1221" s="37"/>
    </row>
    <row r="1222" ht="12">
      <c r="H1222" s="37"/>
    </row>
    <row r="1223" ht="12">
      <c r="H1223" s="37"/>
    </row>
    <row r="1224" ht="12">
      <c r="H1224" s="37"/>
    </row>
    <row r="1225" ht="12">
      <c r="H1225" s="37"/>
    </row>
    <row r="1226" ht="12">
      <c r="H1226" s="37"/>
    </row>
    <row r="1227" ht="12">
      <c r="H1227" s="37"/>
    </row>
    <row r="1228" ht="12">
      <c r="H1228" s="37"/>
    </row>
    <row r="1229" ht="12">
      <c r="H1229" s="37"/>
    </row>
    <row r="1230" ht="12">
      <c r="H1230" s="37"/>
    </row>
    <row r="1231" ht="12">
      <c r="H1231" s="37"/>
    </row>
    <row r="1232" ht="12">
      <c r="H1232" s="37"/>
    </row>
    <row r="1233" ht="12">
      <c r="H1233" s="37"/>
    </row>
    <row r="1234" ht="12">
      <c r="H1234" s="37"/>
    </row>
    <row r="1235" ht="12">
      <c r="H1235" s="37"/>
    </row>
    <row r="1236" ht="12">
      <c r="H1236" s="37"/>
    </row>
    <row r="1237" ht="12">
      <c r="H1237" s="37"/>
    </row>
    <row r="1238" ht="12">
      <c r="H1238" s="37"/>
    </row>
    <row r="1239" ht="12">
      <c r="H1239" s="37"/>
    </row>
    <row r="1240" ht="12">
      <c r="H1240" s="37"/>
    </row>
    <row r="1241" ht="12">
      <c r="H1241" s="37"/>
    </row>
    <row r="1242" ht="12">
      <c r="H1242" s="37"/>
    </row>
    <row r="1243" ht="12">
      <c r="H1243" s="37"/>
    </row>
    <row r="1244" ht="12">
      <c r="H1244" s="37"/>
    </row>
    <row r="1245" ht="12">
      <c r="H1245" s="37"/>
    </row>
    <row r="1246" ht="12">
      <c r="H1246" s="37"/>
    </row>
    <row r="1247" ht="12">
      <c r="H1247" s="37"/>
    </row>
    <row r="1248" ht="12">
      <c r="H1248" s="37"/>
    </row>
    <row r="1249" ht="12">
      <c r="H1249" s="37"/>
    </row>
    <row r="1250" ht="12">
      <c r="H1250" s="37"/>
    </row>
    <row r="1251" ht="12">
      <c r="H1251" s="37"/>
    </row>
    <row r="1252" ht="12">
      <c r="H1252" s="37"/>
    </row>
    <row r="1253" ht="12">
      <c r="H1253" s="37"/>
    </row>
    <row r="1254" ht="12">
      <c r="H1254" s="37"/>
    </row>
    <row r="1255" ht="12">
      <c r="H1255" s="37"/>
    </row>
    <row r="1256" ht="12">
      <c r="H1256" s="37"/>
    </row>
    <row r="1257" ht="12">
      <c r="H1257" s="37"/>
    </row>
    <row r="1258" ht="12">
      <c r="H1258" s="37"/>
    </row>
    <row r="1259" ht="12">
      <c r="H1259" s="37"/>
    </row>
    <row r="1260" ht="12">
      <c r="H1260" s="37"/>
    </row>
    <row r="1261" ht="12">
      <c r="H1261" s="37"/>
    </row>
    <row r="1262" ht="12">
      <c r="H1262" s="37"/>
    </row>
    <row r="1263" ht="12">
      <c r="H1263" s="37"/>
    </row>
    <row r="1264" ht="12">
      <c r="H1264" s="37"/>
    </row>
    <row r="1265" ht="12">
      <c r="H1265" s="37"/>
    </row>
    <row r="1266" ht="12">
      <c r="H1266" s="37"/>
    </row>
    <row r="1267" ht="12">
      <c r="H1267" s="37"/>
    </row>
    <row r="1268" ht="12">
      <c r="H1268" s="37"/>
    </row>
    <row r="1269" ht="12">
      <c r="H1269" s="37"/>
    </row>
    <row r="1270" ht="12">
      <c r="H1270" s="37"/>
    </row>
    <row r="1271" ht="12">
      <c r="H1271" s="37"/>
    </row>
    <row r="1272" ht="12">
      <c r="H1272" s="37"/>
    </row>
    <row r="1273" ht="12">
      <c r="H1273" s="37"/>
    </row>
    <row r="1274" ht="12">
      <c r="H1274" s="37"/>
    </row>
    <row r="1275" ht="12">
      <c r="H1275" s="37"/>
    </row>
    <row r="1276" ht="12">
      <c r="H1276" s="37"/>
    </row>
    <row r="1277" ht="12">
      <c r="H1277" s="37"/>
    </row>
    <row r="1278" ht="12">
      <c r="H1278" s="37"/>
    </row>
    <row r="1279" ht="12">
      <c r="H1279" s="37"/>
    </row>
    <row r="1280" ht="12">
      <c r="H1280" s="37"/>
    </row>
    <row r="1281" ht="12">
      <c r="H1281" s="37"/>
    </row>
    <row r="1282" ht="12">
      <c r="H1282" s="37"/>
    </row>
    <row r="1283" ht="12">
      <c r="H1283" s="37"/>
    </row>
    <row r="1284" ht="12">
      <c r="H1284" s="37"/>
    </row>
    <row r="1285" ht="12">
      <c r="H1285" s="37"/>
    </row>
    <row r="1286" ht="12">
      <c r="H1286" s="37"/>
    </row>
    <row r="1287" ht="12">
      <c r="H1287" s="37"/>
    </row>
    <row r="1288" ht="12">
      <c r="H1288" s="37"/>
    </row>
    <row r="1289" ht="12">
      <c r="H1289" s="37"/>
    </row>
    <row r="1290" ht="12">
      <c r="H1290" s="37"/>
    </row>
    <row r="1291" ht="12">
      <c r="H1291" s="37"/>
    </row>
    <row r="1292" ht="12">
      <c r="H1292" s="37"/>
    </row>
    <row r="1293" ht="12">
      <c r="H1293" s="37"/>
    </row>
    <row r="1294" ht="12">
      <c r="H1294" s="37"/>
    </row>
    <row r="1295" ht="12">
      <c r="H1295" s="37"/>
    </row>
    <row r="1296" ht="12">
      <c r="H1296" s="37"/>
    </row>
    <row r="1297" ht="12">
      <c r="H1297" s="37"/>
    </row>
    <row r="1298" ht="12">
      <c r="H1298" s="37"/>
    </row>
    <row r="1299" ht="12">
      <c r="H1299" s="37"/>
    </row>
    <row r="1300" ht="12">
      <c r="H1300" s="37"/>
    </row>
    <row r="1301" ht="12">
      <c r="H1301" s="37"/>
    </row>
    <row r="1302" ht="12">
      <c r="H1302" s="37"/>
    </row>
    <row r="1303" ht="12">
      <c r="H1303" s="37"/>
    </row>
    <row r="1304" ht="12">
      <c r="H1304" s="37"/>
    </row>
    <row r="1305" ht="12">
      <c r="H1305" s="37"/>
    </row>
    <row r="1306" ht="12">
      <c r="H1306" s="37"/>
    </row>
    <row r="1307" ht="12">
      <c r="H1307" s="37"/>
    </row>
    <row r="1308" ht="12">
      <c r="H1308" s="37"/>
    </row>
    <row r="1309" ht="12">
      <c r="H1309" s="37"/>
    </row>
    <row r="1310" ht="12">
      <c r="H1310" s="37"/>
    </row>
    <row r="1311" ht="12">
      <c r="H1311" s="37"/>
    </row>
    <row r="1312" ht="12">
      <c r="H1312" s="37"/>
    </row>
    <row r="1313" ht="12">
      <c r="H1313" s="37"/>
    </row>
    <row r="1314" ht="12">
      <c r="H1314" s="37"/>
    </row>
    <row r="1315" ht="12">
      <c r="H1315" s="37"/>
    </row>
    <row r="1316" ht="12">
      <c r="H1316" s="37"/>
    </row>
    <row r="1317" ht="12">
      <c r="H1317" s="37"/>
    </row>
    <row r="1318" ht="12">
      <c r="H1318" s="37"/>
    </row>
    <row r="1319" ht="12">
      <c r="H1319" s="37"/>
    </row>
    <row r="1320" ht="12">
      <c r="H1320" s="37"/>
    </row>
    <row r="1321" ht="12">
      <c r="H1321" s="37"/>
    </row>
    <row r="1322" ht="12">
      <c r="H1322" s="37"/>
    </row>
    <row r="1323" ht="12">
      <c r="H1323" s="37"/>
    </row>
    <row r="1324" ht="12">
      <c r="H1324" s="37"/>
    </row>
    <row r="1325" ht="12">
      <c r="H1325" s="37"/>
    </row>
    <row r="1326" ht="12">
      <c r="H1326" s="37"/>
    </row>
    <row r="1327" ht="12">
      <c r="H1327" s="37"/>
    </row>
    <row r="1328" ht="12">
      <c r="H1328" s="37"/>
    </row>
    <row r="1329" ht="12">
      <c r="H1329" s="37"/>
    </row>
    <row r="1330" ht="12">
      <c r="H1330" s="37"/>
    </row>
    <row r="1331" ht="12">
      <c r="H1331" s="37"/>
    </row>
    <row r="1332" ht="12">
      <c r="H1332" s="37"/>
    </row>
    <row r="1333" ht="12">
      <c r="H1333" s="37"/>
    </row>
    <row r="1334" ht="12">
      <c r="H1334" s="37"/>
    </row>
    <row r="1335" ht="12">
      <c r="H1335" s="37"/>
    </row>
    <row r="1336" ht="12">
      <c r="H1336" s="37"/>
    </row>
    <row r="1337" ht="12">
      <c r="H1337" s="37"/>
    </row>
    <row r="1338" ht="12">
      <c r="H1338" s="37"/>
    </row>
    <row r="1339" ht="12">
      <c r="H1339" s="37"/>
    </row>
    <row r="1340" ht="12">
      <c r="H1340" s="37"/>
    </row>
    <row r="1341" ht="12">
      <c r="H1341" s="37"/>
    </row>
    <row r="1342" ht="12">
      <c r="H1342" s="37"/>
    </row>
    <row r="1343" ht="12">
      <c r="H1343" s="37"/>
    </row>
    <row r="1344" ht="12">
      <c r="H1344" s="37"/>
    </row>
    <row r="1345" ht="12">
      <c r="H1345" s="37"/>
    </row>
    <row r="1346" ht="12">
      <c r="H1346" s="37"/>
    </row>
    <row r="1347" ht="12">
      <c r="H1347" s="37"/>
    </row>
    <row r="1348" ht="12">
      <c r="H1348" s="37"/>
    </row>
    <row r="1349" ht="12">
      <c r="H1349" s="37"/>
    </row>
    <row r="1350" ht="12">
      <c r="H1350" s="37"/>
    </row>
    <row r="1351" ht="12">
      <c r="H1351" s="37"/>
    </row>
    <row r="1352" ht="12">
      <c r="H1352" s="37"/>
    </row>
    <row r="1353" ht="12">
      <c r="H1353" s="37"/>
    </row>
    <row r="1354" ht="12">
      <c r="H1354" s="37"/>
    </row>
    <row r="1355" ht="12">
      <c r="H1355" s="37"/>
    </row>
    <row r="1356" ht="12">
      <c r="H1356" s="37"/>
    </row>
    <row r="1357" ht="12">
      <c r="H1357" s="37"/>
    </row>
    <row r="1358" ht="12">
      <c r="H1358" s="37"/>
    </row>
    <row r="1359" ht="12">
      <c r="H1359" s="37"/>
    </row>
    <row r="1360" ht="12">
      <c r="H1360" s="37"/>
    </row>
    <row r="1361" ht="12">
      <c r="H1361" s="37"/>
    </row>
    <row r="1362" ht="12">
      <c r="H1362" s="37"/>
    </row>
    <row r="1363" ht="12">
      <c r="H1363" s="37"/>
    </row>
    <row r="1364" ht="12">
      <c r="H1364" s="37"/>
    </row>
    <row r="1365" ht="12">
      <c r="H1365" s="37"/>
    </row>
    <row r="1366" ht="12">
      <c r="H1366" s="37"/>
    </row>
    <row r="1367" ht="12">
      <c r="H1367" s="37"/>
    </row>
    <row r="1368" ht="12">
      <c r="H1368" s="37"/>
    </row>
    <row r="1369" ht="12">
      <c r="H1369" s="37"/>
    </row>
    <row r="1370" ht="12">
      <c r="H1370" s="37"/>
    </row>
    <row r="1371" ht="12">
      <c r="H1371" s="37"/>
    </row>
    <row r="1372" ht="12">
      <c r="H1372" s="37"/>
    </row>
    <row r="1373" ht="12">
      <c r="H1373" s="37"/>
    </row>
    <row r="1374" ht="12">
      <c r="H1374" s="37"/>
    </row>
    <row r="1375" ht="12">
      <c r="H1375" s="37"/>
    </row>
    <row r="1376" ht="12">
      <c r="H1376" s="37"/>
    </row>
    <row r="1377" ht="12">
      <c r="H1377" s="37"/>
    </row>
  </sheetData>
  <sheetProtection/>
  <mergeCells count="3">
    <mergeCell ref="A3:G3"/>
    <mergeCell ref="A4:G4"/>
    <mergeCell ref="A2:G2"/>
  </mergeCells>
  <printOptions horizontalCentered="1"/>
  <pageMargins left="0.2362204724409449" right="0.2362204724409449" top="0.8267716535433072" bottom="0.5118110236220472" header="0.2362204724409449" footer="0.2755905511811024"/>
  <pageSetup firstPageNumber="8" useFirstPageNumber="1" horizontalDpi="600" verticalDpi="600" orientation="portrait" paperSize="9" scale="70" r:id="rId1"/>
  <headerFooter alignWithMargins="0">
    <oddHeader>&amp;L&amp;8
&amp;C&amp;"Arial,Pogrubiony"Orbis Spółka Akcyjna&amp;"Arial,Normalny"
&amp;"Arial,Pogrubiony"Jednostkowe sprawozdanie finansowe - 2011 rok&amp;"Arial,Normalny"
(wszystkie kwoty wyrażone są w tys. zł, o ile nie podano inaczej)</oddHeader>
    <oddFooter>&amp;R&amp;"Arial,Normalny"&amp;P</oddFooter>
  </headerFooter>
  <ignoredErrors>
    <ignoredError sqref="E85:E86 F85:F86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="75" zoomScaleNormal="90" zoomScaleSheetLayoutView="75" zoomScalePageLayoutView="0" workbookViewId="0" topLeftCell="A57">
      <selection activeCell="B44" sqref="B44"/>
    </sheetView>
  </sheetViews>
  <sheetFormatPr defaultColWidth="9.140625" defaultRowHeight="12.75" outlineLevelRow="1"/>
  <cols>
    <col min="1" max="1" width="60.7109375" style="294" customWidth="1"/>
    <col min="2" max="2" width="10.28125" style="294" customWidth="1"/>
    <col min="3" max="3" width="1.8515625" style="294" customWidth="1"/>
    <col min="4" max="4" width="13.57421875" style="294" customWidth="1"/>
    <col min="5" max="5" width="1.421875" style="294" customWidth="1"/>
    <col min="6" max="6" width="13.57421875" style="294" customWidth="1"/>
    <col min="7" max="7" width="1.57421875" style="294" customWidth="1"/>
    <col min="8" max="8" width="10.140625" style="294" customWidth="1"/>
    <col min="9" max="9" width="10.8515625" style="294" customWidth="1"/>
    <col min="10" max="10" width="10.421875" style="363" bestFit="1" customWidth="1"/>
    <col min="11" max="12" width="10.421875" style="294" bestFit="1" customWidth="1"/>
    <col min="13" max="16384" width="9.140625" style="294" customWidth="1"/>
  </cols>
  <sheetData>
    <row r="1" s="294" customFormat="1" ht="21.75" customHeight="1">
      <c r="J1" s="363"/>
    </row>
    <row r="2" spans="1:10" s="312" customFormat="1" ht="38.25" customHeight="1">
      <c r="A2" s="396" t="s">
        <v>197</v>
      </c>
      <c r="B2" s="396"/>
      <c r="C2" s="396"/>
      <c r="D2" s="395"/>
      <c r="E2" s="395"/>
      <c r="F2" s="395"/>
      <c r="G2" s="395"/>
      <c r="J2" s="363"/>
    </row>
    <row r="3" spans="1:10" s="312" customFormat="1" ht="45" customHeight="1">
      <c r="A3" s="394" t="s">
        <v>177</v>
      </c>
      <c r="B3" s="416"/>
      <c r="C3" s="416"/>
      <c r="D3" s="416"/>
      <c r="E3" s="416"/>
      <c r="F3" s="416"/>
      <c r="G3" s="416"/>
      <c r="H3" s="308"/>
      <c r="J3" s="363"/>
    </row>
    <row r="4" spans="1:10" s="312" customFormat="1" ht="26.25" customHeight="1">
      <c r="A4" s="415"/>
      <c r="B4" s="415"/>
      <c r="C4" s="415"/>
      <c r="D4" s="391"/>
      <c r="E4" s="391"/>
      <c r="F4" s="391"/>
      <c r="G4" s="391"/>
      <c r="J4" s="363"/>
    </row>
    <row r="5" spans="1:10" s="294" customFormat="1" ht="67.5" customHeight="1">
      <c r="A5" s="327"/>
      <c r="B5" s="327"/>
      <c r="C5" s="327"/>
      <c r="D5" s="390"/>
      <c r="E5" s="390"/>
      <c r="F5" s="390"/>
      <c r="G5" s="390"/>
      <c r="J5" s="363"/>
    </row>
    <row r="6" spans="1:10" s="390" customFormat="1" ht="34.5" customHeight="1" outlineLevel="1">
      <c r="A6" s="414" t="s">
        <v>64</v>
      </c>
      <c r="B6" s="388" t="s">
        <v>138</v>
      </c>
      <c r="C6" s="413"/>
      <c r="D6" s="387" t="s">
        <v>199</v>
      </c>
      <c r="E6" s="386"/>
      <c r="F6" s="387" t="s">
        <v>198</v>
      </c>
      <c r="G6" s="386"/>
      <c r="H6" s="413"/>
      <c r="J6" s="363"/>
    </row>
    <row r="7" spans="2:10" s="409" customFormat="1" ht="13.5" customHeight="1" outlineLevel="1">
      <c r="B7" s="412"/>
      <c r="C7" s="412"/>
      <c r="D7" s="385"/>
      <c r="E7" s="411"/>
      <c r="F7" s="385"/>
      <c r="G7" s="411"/>
      <c r="H7" s="410"/>
      <c r="J7" s="363"/>
    </row>
    <row r="8" spans="1:10" s="334" customFormat="1" ht="26.25" customHeight="1" outlineLevel="1">
      <c r="A8" s="375" t="s">
        <v>106</v>
      </c>
      <c r="B8" s="338"/>
      <c r="C8" s="338"/>
      <c r="D8" s="408">
        <v>1805005</v>
      </c>
      <c r="E8" s="338"/>
      <c r="F8" s="408">
        <v>2086542</v>
      </c>
      <c r="G8" s="338"/>
      <c r="H8" s="380"/>
      <c r="J8" s="342"/>
    </row>
    <row r="9" spans="1:10" s="312" customFormat="1" ht="24.75" customHeight="1" outlineLevel="1">
      <c r="A9" s="311" t="s">
        <v>15</v>
      </c>
      <c r="B9" s="373">
        <v>9</v>
      </c>
      <c r="C9" s="311"/>
      <c r="D9" s="18">
        <v>1663423</v>
      </c>
      <c r="E9" s="18"/>
      <c r="F9" s="18">
        <v>1918070</v>
      </c>
      <c r="G9" s="310"/>
      <c r="H9" s="308"/>
      <c r="J9" s="342"/>
    </row>
    <row r="10" spans="1:10" s="312" customFormat="1" ht="24.75" customHeight="1" outlineLevel="1">
      <c r="A10" s="311" t="s">
        <v>221</v>
      </c>
      <c r="B10" s="373">
        <v>10</v>
      </c>
      <c r="C10" s="311"/>
      <c r="D10" s="18">
        <v>110746</v>
      </c>
      <c r="E10" s="18"/>
      <c r="F10" s="18">
        <v>113492</v>
      </c>
      <c r="G10" s="310"/>
      <c r="H10" s="308"/>
      <c r="J10" s="342"/>
    </row>
    <row r="11" spans="1:10" s="312" customFormat="1" ht="24.75" customHeight="1" outlineLevel="1">
      <c r="A11" s="311" t="s">
        <v>16</v>
      </c>
      <c r="B11" s="373"/>
      <c r="C11" s="311"/>
      <c r="D11" s="18">
        <v>107872</v>
      </c>
      <c r="E11" s="18"/>
      <c r="F11" s="18">
        <v>108328</v>
      </c>
      <c r="G11" s="310"/>
      <c r="H11" s="308"/>
      <c r="J11" s="342"/>
    </row>
    <row r="12" spans="1:10" s="312" customFormat="1" ht="28.5" outlineLevel="1">
      <c r="A12" s="311" t="s">
        <v>220</v>
      </c>
      <c r="B12" s="373">
        <v>11</v>
      </c>
      <c r="C12" s="311"/>
      <c r="D12" s="18">
        <v>0</v>
      </c>
      <c r="E12" s="18"/>
      <c r="F12" s="18">
        <v>4967</v>
      </c>
      <c r="G12" s="310"/>
      <c r="H12" s="308"/>
      <c r="J12" s="342"/>
    </row>
    <row r="13" spans="1:10" s="312" customFormat="1" ht="24.75" customHeight="1" hidden="1" outlineLevel="1">
      <c r="A13" s="311" t="s">
        <v>72</v>
      </c>
      <c r="B13" s="373" t="s">
        <v>219</v>
      </c>
      <c r="C13" s="311"/>
      <c r="D13" s="18">
        <v>0</v>
      </c>
      <c r="E13" s="18"/>
      <c r="F13" s="18">
        <v>0</v>
      </c>
      <c r="G13" s="407"/>
      <c r="H13" s="308"/>
      <c r="J13" s="342"/>
    </row>
    <row r="14" spans="1:10" s="312" customFormat="1" ht="24.75" customHeight="1" outlineLevel="1">
      <c r="A14" s="311" t="s">
        <v>73</v>
      </c>
      <c r="B14" s="373">
        <v>14</v>
      </c>
      <c r="C14" s="311"/>
      <c r="D14" s="18">
        <v>27</v>
      </c>
      <c r="E14" s="18"/>
      <c r="F14" s="18">
        <v>28</v>
      </c>
      <c r="G14" s="310"/>
      <c r="H14" s="308"/>
      <c r="J14" s="342"/>
    </row>
    <row r="15" spans="1:10" s="312" customFormat="1" ht="24.75" customHeight="1" outlineLevel="1">
      <c r="A15" s="311" t="s">
        <v>71</v>
      </c>
      <c r="B15" s="373">
        <v>15</v>
      </c>
      <c r="C15" s="311"/>
      <c r="D15" s="18">
        <v>29501</v>
      </c>
      <c r="E15" s="18"/>
      <c r="F15" s="18">
        <v>47132</v>
      </c>
      <c r="G15" s="310"/>
      <c r="H15" s="308"/>
      <c r="J15" s="342"/>
    </row>
    <row r="16" spans="1:10" s="312" customFormat="1" ht="25.5" customHeight="1" outlineLevel="1">
      <c r="A16" s="311" t="s">
        <v>17</v>
      </c>
      <c r="B16" s="373">
        <v>16</v>
      </c>
      <c r="C16" s="311"/>
      <c r="D16" s="18">
        <v>961</v>
      </c>
      <c r="E16" s="18"/>
      <c r="F16" s="18">
        <v>2451</v>
      </c>
      <c r="G16" s="310"/>
      <c r="H16" s="308"/>
      <c r="J16" s="342"/>
    </row>
    <row r="17" spans="1:10" s="312" customFormat="1" ht="25.5" customHeight="1" outlineLevel="1">
      <c r="A17" s="311" t="s">
        <v>218</v>
      </c>
      <c r="B17" s="373">
        <v>5</v>
      </c>
      <c r="C17" s="311"/>
      <c r="D17" s="18">
        <v>15</v>
      </c>
      <c r="E17" s="18"/>
      <c r="F17" s="18">
        <v>10</v>
      </c>
      <c r="G17" s="310"/>
      <c r="H17" s="308"/>
      <c r="J17" s="342"/>
    </row>
    <row r="18" spans="1:10" s="312" customFormat="1" ht="26.25" customHeight="1" outlineLevel="1">
      <c r="A18" s="312" t="s">
        <v>175</v>
      </c>
      <c r="B18" s="373">
        <v>17</v>
      </c>
      <c r="C18" s="311"/>
      <c r="D18" s="406">
        <v>332</v>
      </c>
      <c r="E18" s="406"/>
      <c r="F18" s="406">
        <v>392</v>
      </c>
      <c r="G18" s="404"/>
      <c r="H18" s="308"/>
      <c r="J18" s="342"/>
    </row>
    <row r="19" spans="1:10" s="334" customFormat="1" ht="25.5" customHeight="1" outlineLevel="1">
      <c r="A19" s="375" t="s">
        <v>148</v>
      </c>
      <c r="B19" s="338"/>
      <c r="C19" s="338"/>
      <c r="D19" s="405">
        <v>271824</v>
      </c>
      <c r="E19" s="212"/>
      <c r="F19" s="405">
        <v>121238</v>
      </c>
      <c r="G19" s="338"/>
      <c r="H19" s="380"/>
      <c r="J19" s="342"/>
    </row>
    <row r="20" spans="1:10" s="312" customFormat="1" ht="24.75" customHeight="1" outlineLevel="1">
      <c r="A20" s="311" t="s">
        <v>18</v>
      </c>
      <c r="B20" s="373">
        <v>18</v>
      </c>
      <c r="C20" s="311"/>
      <c r="D20" s="403">
        <v>3764</v>
      </c>
      <c r="E20" s="18"/>
      <c r="F20" s="403">
        <v>4696</v>
      </c>
      <c r="G20" s="404"/>
      <c r="H20" s="308"/>
      <c r="J20" s="342"/>
    </row>
    <row r="21" spans="1:10" s="312" customFormat="1" ht="24.75" customHeight="1" outlineLevel="1">
      <c r="A21" s="311" t="s">
        <v>74</v>
      </c>
      <c r="B21" s="373">
        <v>19</v>
      </c>
      <c r="C21" s="311"/>
      <c r="D21" s="403">
        <v>26087</v>
      </c>
      <c r="E21" s="18"/>
      <c r="F21" s="403">
        <v>30429</v>
      </c>
      <c r="G21" s="404"/>
      <c r="H21" s="308"/>
      <c r="J21" s="342"/>
    </row>
    <row r="22" spans="1:10" s="312" customFormat="1" ht="24.75" customHeight="1" outlineLevel="1">
      <c r="A22" s="311" t="s">
        <v>102</v>
      </c>
      <c r="B22" s="373">
        <v>19</v>
      </c>
      <c r="C22" s="311"/>
      <c r="D22" s="403">
        <v>4585</v>
      </c>
      <c r="E22" s="18"/>
      <c r="F22" s="403">
        <v>3753</v>
      </c>
      <c r="G22" s="404"/>
      <c r="H22" s="308"/>
      <c r="J22" s="342"/>
    </row>
    <row r="23" spans="1:10" s="312" customFormat="1" ht="24.75" customHeight="1" outlineLevel="1">
      <c r="A23" s="311" t="s">
        <v>101</v>
      </c>
      <c r="B23" s="373">
        <v>19</v>
      </c>
      <c r="C23" s="311"/>
      <c r="D23" s="403">
        <v>20509</v>
      </c>
      <c r="E23" s="18"/>
      <c r="F23" s="403">
        <v>16940</v>
      </c>
      <c r="G23" s="310"/>
      <c r="H23" s="308"/>
      <c r="J23" s="342"/>
    </row>
    <row r="24" spans="1:10" s="312" customFormat="1" ht="27.75" customHeight="1" outlineLevel="1">
      <c r="A24" s="311" t="s">
        <v>176</v>
      </c>
      <c r="B24" s="373">
        <v>20</v>
      </c>
      <c r="C24" s="311"/>
      <c r="D24" s="403">
        <v>0</v>
      </c>
      <c r="E24" s="18"/>
      <c r="F24" s="403">
        <v>251</v>
      </c>
      <c r="G24" s="310"/>
      <c r="H24" s="308"/>
      <c r="J24" s="342"/>
    </row>
    <row r="25" spans="1:10" s="312" customFormat="1" ht="24.75" customHeight="1" outlineLevel="1">
      <c r="A25" s="311" t="s">
        <v>19</v>
      </c>
      <c r="B25" s="373">
        <v>22</v>
      </c>
      <c r="C25" s="311"/>
      <c r="D25" s="403">
        <v>216879</v>
      </c>
      <c r="E25" s="18"/>
      <c r="F25" s="403">
        <v>65169</v>
      </c>
      <c r="G25" s="310"/>
      <c r="H25" s="308"/>
      <c r="J25" s="342"/>
    </row>
    <row r="26" spans="1:10" s="312" customFormat="1" ht="24.75" customHeight="1" hidden="1" outlineLevel="1">
      <c r="A26" s="311"/>
      <c r="B26" s="373"/>
      <c r="C26" s="311"/>
      <c r="D26" s="403"/>
      <c r="E26" s="18"/>
      <c r="F26" s="403"/>
      <c r="G26" s="310"/>
      <c r="H26" s="308"/>
      <c r="J26" s="342"/>
    </row>
    <row r="27" spans="2:10" s="312" customFormat="1" ht="14.25" customHeight="1" outlineLevel="1">
      <c r="B27" s="373"/>
      <c r="C27" s="311"/>
      <c r="D27" s="18"/>
      <c r="E27" s="18"/>
      <c r="F27" s="18"/>
      <c r="G27" s="310"/>
      <c r="H27" s="308"/>
      <c r="J27" s="342"/>
    </row>
    <row r="28" spans="1:10" s="312" customFormat="1" ht="28.5" customHeight="1" outlineLevel="1">
      <c r="A28" s="402" t="s">
        <v>163</v>
      </c>
      <c r="B28" s="373">
        <v>6</v>
      </c>
      <c r="C28" s="311"/>
      <c r="D28" s="54">
        <v>63798</v>
      </c>
      <c r="E28" s="22"/>
      <c r="F28" s="54">
        <v>9234</v>
      </c>
      <c r="G28" s="400"/>
      <c r="H28" s="308"/>
      <c r="J28" s="342"/>
    </row>
    <row r="29" spans="1:10" s="312" customFormat="1" ht="12.75" customHeight="1" outlineLevel="1">
      <c r="A29" s="311"/>
      <c r="B29" s="311"/>
      <c r="C29" s="311"/>
      <c r="D29" s="310"/>
      <c r="E29" s="310"/>
      <c r="F29" s="310"/>
      <c r="G29" s="310"/>
      <c r="H29" s="308"/>
      <c r="J29" s="342"/>
    </row>
    <row r="30" spans="1:10" s="325" customFormat="1" ht="21" customHeight="1" outlineLevel="1">
      <c r="A30" s="369" t="s">
        <v>107</v>
      </c>
      <c r="B30" s="368"/>
      <c r="C30" s="368"/>
      <c r="D30" s="401">
        <v>2140627</v>
      </c>
      <c r="E30" s="400"/>
      <c r="F30" s="401">
        <v>2217014</v>
      </c>
      <c r="G30" s="400"/>
      <c r="H30" s="365"/>
      <c r="J30" s="342"/>
    </row>
    <row r="31" spans="1:10" s="325" customFormat="1" ht="21" customHeight="1" outlineLevel="1">
      <c r="A31" s="399"/>
      <c r="B31" s="399"/>
      <c r="C31" s="399"/>
      <c r="D31" s="398"/>
      <c r="E31" s="398"/>
      <c r="F31" s="398"/>
      <c r="G31" s="398"/>
      <c r="H31" s="365"/>
      <c r="J31" s="342"/>
    </row>
    <row r="32" spans="1:10" s="294" customFormat="1" ht="21.75" customHeight="1" outlineLevel="1">
      <c r="A32" s="364" t="s">
        <v>205</v>
      </c>
      <c r="B32" s="364"/>
      <c r="C32" s="364"/>
      <c r="D32" s="364"/>
      <c r="E32" s="364"/>
      <c r="F32" s="364"/>
      <c r="G32" s="364"/>
      <c r="H32" s="296"/>
      <c r="J32" s="342"/>
    </row>
    <row r="33" spans="1:10" s="294" customFormat="1" ht="18" customHeight="1" outlineLevel="1">
      <c r="A33" s="397"/>
      <c r="B33" s="397"/>
      <c r="C33" s="397"/>
      <c r="D33" s="301"/>
      <c r="E33" s="301"/>
      <c r="F33" s="301"/>
      <c r="G33" s="301"/>
      <c r="H33" s="296"/>
      <c r="J33" s="342"/>
    </row>
    <row r="34" spans="1:10" s="312" customFormat="1" ht="38.25" customHeight="1">
      <c r="A34" s="396" t="s">
        <v>217</v>
      </c>
      <c r="B34" s="396"/>
      <c r="C34" s="396"/>
      <c r="D34" s="395"/>
      <c r="E34" s="395"/>
      <c r="F34" s="395"/>
      <c r="G34" s="395"/>
      <c r="J34" s="342"/>
    </row>
    <row r="35" spans="1:10" s="312" customFormat="1" ht="36" customHeight="1">
      <c r="A35" s="394" t="s">
        <v>177</v>
      </c>
      <c r="B35" s="393"/>
      <c r="C35" s="393"/>
      <c r="D35" s="393"/>
      <c r="E35" s="393"/>
      <c r="F35" s="393"/>
      <c r="G35" s="393"/>
      <c r="J35" s="342"/>
    </row>
    <row r="36" spans="1:10" s="312" customFormat="1" ht="20.25" customHeight="1">
      <c r="A36" s="392"/>
      <c r="B36" s="391"/>
      <c r="C36" s="391"/>
      <c r="D36" s="391"/>
      <c r="E36" s="391"/>
      <c r="F36" s="391"/>
      <c r="G36" s="391"/>
      <c r="J36" s="342"/>
    </row>
    <row r="37" spans="1:10" s="294" customFormat="1" ht="75" customHeight="1">
      <c r="A37" s="327"/>
      <c r="B37" s="390"/>
      <c r="C37" s="390"/>
      <c r="D37" s="390"/>
      <c r="E37" s="390"/>
      <c r="F37" s="390"/>
      <c r="G37" s="390"/>
      <c r="J37" s="342"/>
    </row>
    <row r="38" spans="1:10" s="294" customFormat="1" ht="34.5" customHeight="1">
      <c r="A38" s="389" t="s">
        <v>65</v>
      </c>
      <c r="B38" s="388" t="s">
        <v>138</v>
      </c>
      <c r="C38" s="303"/>
      <c r="D38" s="387" t="s">
        <v>199</v>
      </c>
      <c r="E38" s="327"/>
      <c r="F38" s="387" t="s">
        <v>198</v>
      </c>
      <c r="G38" s="386"/>
      <c r="H38" s="296"/>
      <c r="J38" s="342"/>
    </row>
    <row r="39" spans="2:10" s="312" customFormat="1" ht="12" customHeight="1" outlineLevel="1">
      <c r="B39" s="368"/>
      <c r="C39" s="368"/>
      <c r="D39" s="385"/>
      <c r="E39" s="310"/>
      <c r="F39" s="385"/>
      <c r="G39" s="384"/>
      <c r="H39" s="308"/>
      <c r="J39" s="342"/>
    </row>
    <row r="40" spans="1:10" s="334" customFormat="1" ht="25.5" customHeight="1">
      <c r="A40" s="375" t="s">
        <v>108</v>
      </c>
      <c r="B40" s="338"/>
      <c r="C40" s="338"/>
      <c r="D40" s="374">
        <v>1928753</v>
      </c>
      <c r="E40" s="337"/>
      <c r="F40" s="374">
        <v>1809848</v>
      </c>
      <c r="G40" s="337"/>
      <c r="H40" s="380"/>
      <c r="J40" s="342"/>
    </row>
    <row r="41" spans="1:10" s="334" customFormat="1" ht="33.75" customHeight="1">
      <c r="A41" s="383" t="s">
        <v>216</v>
      </c>
      <c r="B41" s="382"/>
      <c r="C41" s="338"/>
      <c r="D41" s="381">
        <v>1928474</v>
      </c>
      <c r="E41" s="337"/>
      <c r="F41" s="381">
        <v>1809120</v>
      </c>
      <c r="G41" s="337"/>
      <c r="H41" s="380"/>
      <c r="J41" s="342"/>
    </row>
    <row r="42" spans="1:10" s="312" customFormat="1" ht="24.75" customHeight="1">
      <c r="A42" s="311" t="s">
        <v>20</v>
      </c>
      <c r="B42" s="373" t="s">
        <v>215</v>
      </c>
      <c r="C42" s="311"/>
      <c r="D42" s="309">
        <v>517754</v>
      </c>
      <c r="E42" s="309"/>
      <c r="F42" s="309">
        <v>517754</v>
      </c>
      <c r="G42" s="309"/>
      <c r="H42" s="308"/>
      <c r="J42" s="342"/>
    </row>
    <row r="43" spans="1:10" s="312" customFormat="1" ht="24.75" customHeight="1">
      <c r="A43" s="311" t="s">
        <v>75</v>
      </c>
      <c r="B43" s="373" t="s">
        <v>214</v>
      </c>
      <c r="C43" s="311"/>
      <c r="D43" s="309">
        <v>133333</v>
      </c>
      <c r="E43" s="309"/>
      <c r="F43" s="309">
        <v>133333</v>
      </c>
      <c r="G43" s="309"/>
      <c r="H43" s="308"/>
      <c r="J43" s="342"/>
    </row>
    <row r="44" spans="1:10" s="312" customFormat="1" ht="24.75" customHeight="1">
      <c r="A44" s="311" t="s">
        <v>135</v>
      </c>
      <c r="B44" s="373" t="s">
        <v>213</v>
      </c>
      <c r="C44" s="311"/>
      <c r="D44" s="309">
        <v>1277245</v>
      </c>
      <c r="E44" s="309"/>
      <c r="F44" s="309">
        <v>1158150</v>
      </c>
      <c r="G44" s="309"/>
      <c r="H44" s="308"/>
      <c r="J44" s="342"/>
    </row>
    <row r="45" spans="1:10" s="312" customFormat="1" ht="24.75" customHeight="1">
      <c r="A45" s="311" t="s">
        <v>212</v>
      </c>
      <c r="B45" s="373" t="s">
        <v>211</v>
      </c>
      <c r="C45" s="311"/>
      <c r="D45" s="309">
        <v>142</v>
      </c>
      <c r="E45" s="309"/>
      <c r="F45" s="309">
        <v>-117</v>
      </c>
      <c r="G45" s="309"/>
      <c r="H45" s="308"/>
      <c r="J45" s="342"/>
    </row>
    <row r="46" spans="1:10" s="339" customFormat="1" ht="24.75" customHeight="1" hidden="1">
      <c r="A46" s="312" t="s">
        <v>210</v>
      </c>
      <c r="B46" s="360"/>
      <c r="C46" s="312"/>
      <c r="D46" s="309">
        <v>0</v>
      </c>
      <c r="E46" s="312"/>
      <c r="F46" s="312">
        <v>0</v>
      </c>
      <c r="G46" s="379"/>
      <c r="H46" s="378"/>
      <c r="J46" s="342"/>
    </row>
    <row r="47" spans="1:10" s="312" customFormat="1" ht="24.75" customHeight="1">
      <c r="A47" s="377" t="s">
        <v>209</v>
      </c>
      <c r="B47" s="373" t="s">
        <v>208</v>
      </c>
      <c r="C47" s="311"/>
      <c r="D47" s="366">
        <v>279</v>
      </c>
      <c r="E47" s="376"/>
      <c r="F47" s="366">
        <v>728</v>
      </c>
      <c r="G47" s="376"/>
      <c r="H47" s="308"/>
      <c r="J47" s="342"/>
    </row>
    <row r="48" spans="1:10" s="323" customFormat="1" ht="26.25" customHeight="1">
      <c r="A48" s="375" t="s">
        <v>82</v>
      </c>
      <c r="B48" s="345"/>
      <c r="C48" s="338"/>
      <c r="D48" s="374">
        <v>36214</v>
      </c>
      <c r="E48" s="337"/>
      <c r="F48" s="374">
        <v>192451</v>
      </c>
      <c r="G48" s="337"/>
      <c r="H48" s="331"/>
      <c r="J48" s="342"/>
    </row>
    <row r="49" spans="1:10" s="312" customFormat="1" ht="24.75" customHeight="1">
      <c r="A49" s="311" t="s">
        <v>21</v>
      </c>
      <c r="B49" s="373">
        <v>24</v>
      </c>
      <c r="C49" s="311"/>
      <c r="D49" s="309">
        <v>0</v>
      </c>
      <c r="E49" s="309"/>
      <c r="F49" s="309">
        <v>118348</v>
      </c>
      <c r="G49" s="309"/>
      <c r="H49" s="308"/>
      <c r="J49" s="342"/>
    </row>
    <row r="50" spans="1:10" s="312" customFormat="1" ht="24.75" customHeight="1">
      <c r="A50" s="311" t="s">
        <v>22</v>
      </c>
      <c r="B50" s="373">
        <v>5</v>
      </c>
      <c r="C50" s="311"/>
      <c r="D50" s="309">
        <v>19341</v>
      </c>
      <c r="E50" s="309"/>
      <c r="F50" s="309">
        <v>41241</v>
      </c>
      <c r="G50" s="309"/>
      <c r="H50" s="308"/>
      <c r="J50" s="342"/>
    </row>
    <row r="51" spans="1:10" s="312" customFormat="1" ht="24.75" customHeight="1">
      <c r="A51" s="311" t="s">
        <v>78</v>
      </c>
      <c r="B51" s="373">
        <v>25</v>
      </c>
      <c r="C51" s="311"/>
      <c r="D51" s="309">
        <v>512</v>
      </c>
      <c r="E51" s="309"/>
      <c r="F51" s="309">
        <v>12474</v>
      </c>
      <c r="G51" s="309"/>
      <c r="H51" s="308"/>
      <c r="J51" s="342"/>
    </row>
    <row r="52" spans="1:10" s="312" customFormat="1" ht="24.75" customHeight="1">
      <c r="A52" s="311" t="s">
        <v>23</v>
      </c>
      <c r="B52" s="373">
        <v>29</v>
      </c>
      <c r="C52" s="311"/>
      <c r="D52" s="309">
        <v>16361</v>
      </c>
      <c r="E52" s="309"/>
      <c r="F52" s="309">
        <v>20388</v>
      </c>
      <c r="G52" s="309"/>
      <c r="H52" s="308"/>
      <c r="J52" s="342"/>
    </row>
    <row r="53" spans="1:10" s="312" customFormat="1" ht="24.75" customHeight="1" hidden="1">
      <c r="A53" s="311" t="s">
        <v>24</v>
      </c>
      <c r="B53" s="373">
        <v>25</v>
      </c>
      <c r="C53" s="311"/>
      <c r="D53" s="309">
        <v>0</v>
      </c>
      <c r="E53" s="309"/>
      <c r="F53" s="309">
        <v>0</v>
      </c>
      <c r="G53" s="309"/>
      <c r="H53" s="308"/>
      <c r="J53" s="342"/>
    </row>
    <row r="54" spans="1:10" s="323" customFormat="1" ht="25.5" customHeight="1">
      <c r="A54" s="375" t="s">
        <v>83</v>
      </c>
      <c r="B54" s="345"/>
      <c r="C54" s="338"/>
      <c r="D54" s="374">
        <v>156005</v>
      </c>
      <c r="E54" s="337"/>
      <c r="F54" s="374">
        <v>214715</v>
      </c>
      <c r="G54" s="337"/>
      <c r="H54" s="331"/>
      <c r="J54" s="342"/>
    </row>
    <row r="55" spans="1:10" s="312" customFormat="1" ht="25.5" customHeight="1">
      <c r="A55" s="311" t="s">
        <v>207</v>
      </c>
      <c r="B55" s="373">
        <v>24</v>
      </c>
      <c r="C55" s="311"/>
      <c r="D55" s="309">
        <v>0</v>
      </c>
      <c r="E55" s="309"/>
      <c r="F55" s="309">
        <v>116199</v>
      </c>
      <c r="G55" s="309"/>
      <c r="H55" s="308"/>
      <c r="J55" s="342"/>
    </row>
    <row r="56" spans="1:10" s="312" customFormat="1" ht="25.5" customHeight="1">
      <c r="A56" s="311" t="s">
        <v>76</v>
      </c>
      <c r="B56" s="373">
        <v>27</v>
      </c>
      <c r="C56" s="311"/>
      <c r="D56" s="309">
        <v>70021</v>
      </c>
      <c r="E56" s="309"/>
      <c r="F56" s="309">
        <v>44510</v>
      </c>
      <c r="G56" s="309"/>
      <c r="H56" s="308"/>
      <c r="J56" s="342"/>
    </row>
    <row r="57" spans="1:10" s="312" customFormat="1" ht="25.5" customHeight="1">
      <c r="A57" s="311" t="s">
        <v>77</v>
      </c>
      <c r="B57" s="373">
        <v>27</v>
      </c>
      <c r="C57" s="311"/>
      <c r="D57" s="309">
        <v>1260</v>
      </c>
      <c r="E57" s="309"/>
      <c r="F57" s="309">
        <v>1091</v>
      </c>
      <c r="G57" s="309"/>
      <c r="H57" s="308"/>
      <c r="J57" s="342"/>
    </row>
    <row r="58" spans="1:10" s="312" customFormat="1" ht="25.5" customHeight="1">
      <c r="A58" s="311" t="s">
        <v>120</v>
      </c>
      <c r="B58" s="373">
        <v>27</v>
      </c>
      <c r="C58" s="311"/>
      <c r="D58" s="309">
        <v>73953</v>
      </c>
      <c r="E58" s="309"/>
      <c r="F58" s="309">
        <v>43980</v>
      </c>
      <c r="G58" s="309"/>
      <c r="H58" s="308"/>
      <c r="J58" s="342"/>
    </row>
    <row r="59" spans="1:10" s="312" customFormat="1" ht="25.5" customHeight="1">
      <c r="A59" s="311" t="s">
        <v>23</v>
      </c>
      <c r="B59" s="373">
        <v>29</v>
      </c>
      <c r="C59" s="311"/>
      <c r="D59" s="309">
        <v>4025</v>
      </c>
      <c r="E59" s="309"/>
      <c r="F59" s="309">
        <v>4595</v>
      </c>
      <c r="G59" s="309"/>
      <c r="H59" s="308"/>
      <c r="J59" s="342"/>
    </row>
    <row r="60" spans="1:10" s="312" customFormat="1" ht="25.5" customHeight="1">
      <c r="A60" s="311" t="s">
        <v>24</v>
      </c>
      <c r="B60" s="373">
        <v>26</v>
      </c>
      <c r="C60" s="311"/>
      <c r="D60" s="309">
        <v>6746</v>
      </c>
      <c r="E60" s="309"/>
      <c r="F60" s="309">
        <v>4340</v>
      </c>
      <c r="G60" s="309"/>
      <c r="H60" s="308"/>
      <c r="J60" s="342"/>
    </row>
    <row r="61" spans="1:10" s="312" customFormat="1" ht="36" customHeight="1">
      <c r="A61" s="372" t="s">
        <v>206</v>
      </c>
      <c r="B61" s="371">
        <v>6</v>
      </c>
      <c r="C61" s="308"/>
      <c r="D61" s="370">
        <v>19655</v>
      </c>
      <c r="E61" s="366"/>
      <c r="F61" s="370">
        <v>0</v>
      </c>
      <c r="G61" s="309"/>
      <c r="H61" s="308"/>
      <c r="J61" s="342"/>
    </row>
    <row r="62" spans="1:10" s="365" customFormat="1" ht="30.75" customHeight="1">
      <c r="A62" s="369" t="s">
        <v>109</v>
      </c>
      <c r="B62" s="368"/>
      <c r="C62" s="368"/>
      <c r="D62" s="367">
        <v>2140627</v>
      </c>
      <c r="E62" s="366"/>
      <c r="F62" s="367">
        <v>2217014</v>
      </c>
      <c r="G62" s="366"/>
      <c r="J62" s="342"/>
    </row>
    <row r="63" s="308" customFormat="1" ht="14.25">
      <c r="J63" s="342"/>
    </row>
    <row r="64" s="312" customFormat="1" ht="14.25">
      <c r="J64" s="342"/>
    </row>
    <row r="65" spans="1:10" s="312" customFormat="1" ht="29.25" customHeight="1">
      <c r="A65" s="364" t="s">
        <v>205</v>
      </c>
      <c r="B65" s="364"/>
      <c r="C65" s="364"/>
      <c r="D65" s="364"/>
      <c r="E65" s="364"/>
      <c r="F65" s="364"/>
      <c r="G65" s="364"/>
      <c r="J65" s="342"/>
    </row>
    <row r="66" s="312" customFormat="1" ht="14.25">
      <c r="J66" s="342"/>
    </row>
    <row r="67" s="312" customFormat="1" ht="14.25">
      <c r="J67" s="342"/>
    </row>
    <row r="68" s="312" customFormat="1" ht="14.25">
      <c r="J68" s="342"/>
    </row>
    <row r="69" s="312" customFormat="1" ht="14.25">
      <c r="J69" s="363"/>
    </row>
    <row r="70" s="312" customFormat="1" ht="14.25">
      <c r="J70" s="363"/>
    </row>
    <row r="71" s="312" customFormat="1" ht="14.25">
      <c r="J71" s="363"/>
    </row>
    <row r="72" s="312" customFormat="1" ht="14.25">
      <c r="J72" s="363"/>
    </row>
    <row r="73" s="312" customFormat="1" ht="14.25">
      <c r="J73" s="363"/>
    </row>
    <row r="74" s="312" customFormat="1" ht="14.25">
      <c r="J74" s="363"/>
    </row>
    <row r="75" s="312" customFormat="1" ht="14.25">
      <c r="J75" s="363"/>
    </row>
    <row r="76" s="312" customFormat="1" ht="14.25">
      <c r="J76" s="363"/>
    </row>
    <row r="77" s="312" customFormat="1" ht="14.25">
      <c r="J77" s="363"/>
    </row>
    <row r="78" s="312" customFormat="1" ht="14.25">
      <c r="J78" s="363"/>
    </row>
    <row r="79" s="312" customFormat="1" ht="14.25">
      <c r="J79" s="363"/>
    </row>
  </sheetData>
  <sheetProtection/>
  <mergeCells count="8">
    <mergeCell ref="A65:G65"/>
    <mergeCell ref="A2:G2"/>
    <mergeCell ref="A4:G4"/>
    <mergeCell ref="A36:G36"/>
    <mergeCell ref="A35:G35"/>
    <mergeCell ref="A3:G3"/>
    <mergeCell ref="A34:G34"/>
    <mergeCell ref="A32:G32"/>
  </mergeCells>
  <printOptions horizontalCentered="1"/>
  <pageMargins left="0.2362204724409449" right="0.2362204724409449" top="0.6299212598425197" bottom="0.5118110236220472" header="0.2362204724409449" footer="0.2755905511811024"/>
  <pageSetup firstPageNumber="4" useFirstPageNumber="1" horizontalDpi="1200" verticalDpi="1200" orientation="portrait" paperSize="9" scale="70" r:id="rId1"/>
  <headerFooter alignWithMargins="0">
    <oddHeader>&amp;L&amp;8
&amp;C&amp;"Arial,Pogrubiony"Grupa Kapitałowa Orbis&amp;"Arial,Normalny"
&amp;"Arial,Pogrubiony"Skonsolidowane sprawozdanie finansowe - 2011 rok&amp;"Arial,Normalny"
(wszystkie kwoty wyrażone są w tys. zł, o ile nie podano inaczej)</oddHeader>
    <oddFooter>&amp;R&amp;"Arial,Normalny"&amp;P</oddFooter>
  </headerFooter>
  <rowBreaks count="1" manualBreakCount="1">
    <brk id="3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635"/>
  <sheetViews>
    <sheetView showGridLines="0" view="pageBreakPreview" zoomScale="75" zoomScaleNormal="90" zoomScaleSheetLayoutView="75" zoomScalePageLayoutView="0" workbookViewId="0" topLeftCell="A50">
      <selection activeCell="B44" sqref="B44"/>
    </sheetView>
  </sheetViews>
  <sheetFormatPr defaultColWidth="9.140625" defaultRowHeight="12.75" outlineLevelRow="1"/>
  <cols>
    <col min="1" max="1" width="60.8515625" style="420" customWidth="1"/>
    <col min="2" max="2" width="8.57421875" style="420" customWidth="1"/>
    <col min="3" max="3" width="2.140625" style="420" customWidth="1"/>
    <col min="4" max="4" width="15.8515625" style="419" customWidth="1"/>
    <col min="5" max="5" width="1.57421875" style="417" customWidth="1"/>
    <col min="6" max="6" width="17.140625" style="419" customWidth="1"/>
    <col min="7" max="7" width="10.8515625" style="418" customWidth="1"/>
    <col min="8" max="8" width="12.57421875" style="418" hidden="1" customWidth="1"/>
    <col min="9" max="9" width="3.00390625" style="417" hidden="1" customWidth="1"/>
    <col min="10" max="10" width="13.28125" style="417" hidden="1" customWidth="1"/>
    <col min="11" max="16384" width="9.140625" style="417" customWidth="1"/>
  </cols>
  <sheetData>
    <row r="1" spans="1:8" s="294" customFormat="1" ht="20.25" customHeight="1">
      <c r="A1" s="351"/>
      <c r="B1" s="351"/>
      <c r="C1" s="351"/>
      <c r="D1" s="296"/>
      <c r="F1" s="468"/>
      <c r="G1" s="467"/>
      <c r="H1" s="390"/>
    </row>
    <row r="2" spans="1:8" s="294" customFormat="1" ht="45" customHeight="1">
      <c r="A2" s="396" t="s">
        <v>246</v>
      </c>
      <c r="B2" s="396"/>
      <c r="C2" s="396"/>
      <c r="D2" s="395"/>
      <c r="E2" s="395"/>
      <c r="F2" s="395"/>
      <c r="G2" s="390"/>
      <c r="H2" s="390"/>
    </row>
    <row r="3" spans="1:8" s="294" customFormat="1" ht="30.75" customHeight="1">
      <c r="A3" s="394" t="s">
        <v>171</v>
      </c>
      <c r="B3" s="394"/>
      <c r="C3" s="393"/>
      <c r="D3" s="393"/>
      <c r="E3" s="393"/>
      <c r="F3" s="393"/>
      <c r="G3" s="390"/>
      <c r="H3" s="390"/>
    </row>
    <row r="4" spans="1:8" s="294" customFormat="1" ht="9" customHeight="1">
      <c r="A4" s="392"/>
      <c r="B4" s="392"/>
      <c r="C4" s="444"/>
      <c r="D4" s="444"/>
      <c r="E4" s="444"/>
      <c r="F4" s="444"/>
      <c r="G4" s="390"/>
      <c r="H4" s="390"/>
    </row>
    <row r="5" spans="1:8" s="294" customFormat="1" ht="10.5" customHeight="1">
      <c r="A5" s="327"/>
      <c r="B5" s="327"/>
      <c r="C5" s="327"/>
      <c r="D5" s="413"/>
      <c r="E5" s="413"/>
      <c r="F5" s="413"/>
      <c r="G5" s="390"/>
      <c r="H5" s="390"/>
    </row>
    <row r="6" spans="1:10" s="294" customFormat="1" ht="34.5" customHeight="1">
      <c r="A6" s="296"/>
      <c r="B6" s="388" t="s">
        <v>138</v>
      </c>
      <c r="C6" s="296"/>
      <c r="D6" s="443">
        <v>2011</v>
      </c>
      <c r="E6" s="349"/>
      <c r="F6" s="443">
        <v>2010</v>
      </c>
      <c r="G6" s="327"/>
      <c r="H6" s="387"/>
      <c r="J6" s="387"/>
    </row>
    <row r="7" spans="1:10" s="294" customFormat="1" ht="13.5" customHeight="1">
      <c r="A7" s="296"/>
      <c r="B7" s="296"/>
      <c r="C7" s="296"/>
      <c r="D7" s="466"/>
      <c r="E7" s="466"/>
      <c r="F7" s="466"/>
      <c r="G7" s="327"/>
      <c r="H7" s="466"/>
      <c r="J7" s="466"/>
    </row>
    <row r="8" spans="1:10" s="294" customFormat="1" ht="13.5" customHeight="1">
      <c r="A8" s="296"/>
      <c r="B8" s="296"/>
      <c r="C8" s="296"/>
      <c r="D8" s="301"/>
      <c r="E8" s="300"/>
      <c r="F8" s="300"/>
      <c r="G8" s="327"/>
      <c r="H8" s="301"/>
      <c r="J8" s="300"/>
    </row>
    <row r="9" spans="1:10" s="294" customFormat="1" ht="24.75" customHeight="1">
      <c r="A9" s="308" t="s">
        <v>68</v>
      </c>
      <c r="B9" s="371" t="s">
        <v>140</v>
      </c>
      <c r="C9" s="308"/>
      <c r="D9" s="310">
        <v>718835</v>
      </c>
      <c r="E9" s="309"/>
      <c r="F9" s="310">
        <v>700707</v>
      </c>
      <c r="G9" s="327"/>
      <c r="H9" s="310"/>
      <c r="J9" s="310"/>
    </row>
    <row r="10" spans="1:10" s="294" customFormat="1" ht="30.75" customHeight="1">
      <c r="A10" s="311" t="s">
        <v>245</v>
      </c>
      <c r="B10" s="373" t="s">
        <v>140</v>
      </c>
      <c r="C10" s="311"/>
      <c r="D10" s="310">
        <v>72</v>
      </c>
      <c r="E10" s="309"/>
      <c r="F10" s="310">
        <v>107</v>
      </c>
      <c r="G10" s="431"/>
      <c r="H10" s="310"/>
      <c r="J10" s="310"/>
    </row>
    <row r="11" spans="1:10" s="294" customFormat="1" ht="24.75" customHeight="1">
      <c r="A11" s="311" t="s">
        <v>119</v>
      </c>
      <c r="B11" s="373" t="s">
        <v>141</v>
      </c>
      <c r="C11" s="311"/>
      <c r="D11" s="439">
        <v>-533423</v>
      </c>
      <c r="E11" s="309"/>
      <c r="F11" s="439">
        <v>-534974</v>
      </c>
      <c r="G11" s="464"/>
      <c r="H11" s="439"/>
      <c r="J11" s="310"/>
    </row>
    <row r="12" spans="1:10" s="363" customFormat="1" ht="27" customHeight="1">
      <c r="A12" s="438" t="s">
        <v>145</v>
      </c>
      <c r="B12" s="455"/>
      <c r="C12" s="368"/>
      <c r="D12" s="463">
        <v>185484</v>
      </c>
      <c r="E12" s="366"/>
      <c r="F12" s="463">
        <v>165840</v>
      </c>
      <c r="G12" s="465"/>
      <c r="H12" s="461">
        <f>H9+H10+H11</f>
        <v>0</v>
      </c>
      <c r="J12" s="461">
        <f>J9+J10+J11</f>
        <v>0</v>
      </c>
    </row>
    <row r="13" spans="1:10" s="363" customFormat="1" ht="10.5" customHeight="1">
      <c r="A13" s="368"/>
      <c r="B13" s="347"/>
      <c r="C13" s="368"/>
      <c r="D13" s="400"/>
      <c r="E13" s="366"/>
      <c r="F13" s="366"/>
      <c r="G13" s="465"/>
      <c r="H13" s="400"/>
      <c r="J13" s="366"/>
    </row>
    <row r="14" spans="1:10" s="294" customFormat="1" ht="24.75" customHeight="1">
      <c r="A14" s="311" t="s">
        <v>26</v>
      </c>
      <c r="B14" s="373" t="s">
        <v>142</v>
      </c>
      <c r="C14" s="311"/>
      <c r="D14" s="310">
        <v>119774</v>
      </c>
      <c r="E14" s="309"/>
      <c r="F14" s="310">
        <v>11112</v>
      </c>
      <c r="G14" s="431"/>
      <c r="H14" s="439"/>
      <c r="J14" s="310"/>
    </row>
    <row r="15" spans="1:10" s="294" customFormat="1" ht="24.75" customHeight="1">
      <c r="A15" s="311" t="s">
        <v>89</v>
      </c>
      <c r="B15" s="373" t="s">
        <v>141</v>
      </c>
      <c r="C15" s="311"/>
      <c r="D15" s="310">
        <v>-24734</v>
      </c>
      <c r="E15" s="309"/>
      <c r="F15" s="439">
        <v>-27236</v>
      </c>
      <c r="G15" s="431"/>
      <c r="H15" s="310"/>
      <c r="J15" s="310"/>
    </row>
    <row r="16" spans="1:10" s="294" customFormat="1" ht="24.75" customHeight="1">
      <c r="A16" s="311" t="s">
        <v>25</v>
      </c>
      <c r="B16" s="373" t="s">
        <v>141</v>
      </c>
      <c r="C16" s="311"/>
      <c r="D16" s="439">
        <v>-93492</v>
      </c>
      <c r="E16" s="310"/>
      <c r="F16" s="439">
        <v>-94073</v>
      </c>
      <c r="G16" s="464"/>
      <c r="H16" s="310"/>
      <c r="J16" s="310"/>
    </row>
    <row r="17" spans="1:10" s="294" customFormat="1" ht="24.75" customHeight="1">
      <c r="A17" s="311" t="s">
        <v>27</v>
      </c>
      <c r="B17" s="373" t="s">
        <v>143</v>
      </c>
      <c r="C17" s="311"/>
      <c r="D17" s="310">
        <v>-20739</v>
      </c>
      <c r="E17" s="310"/>
      <c r="F17" s="310">
        <v>-15243</v>
      </c>
      <c r="G17" s="429"/>
      <c r="H17" s="439"/>
      <c r="J17" s="310"/>
    </row>
    <row r="18" spans="1:10" s="294" customFormat="1" ht="24.75" customHeight="1">
      <c r="A18" s="311" t="s">
        <v>244</v>
      </c>
      <c r="B18" s="373" t="s">
        <v>142</v>
      </c>
      <c r="C18" s="311"/>
      <c r="D18" s="310">
        <v>-4917</v>
      </c>
      <c r="E18" s="310"/>
      <c r="F18" s="310">
        <v>1591</v>
      </c>
      <c r="G18" s="429"/>
      <c r="H18" s="310"/>
      <c r="J18" s="310"/>
    </row>
    <row r="19" spans="1:10" s="460" customFormat="1" ht="27" customHeight="1">
      <c r="A19" s="438" t="s">
        <v>202</v>
      </c>
      <c r="B19" s="455"/>
      <c r="C19" s="368"/>
      <c r="D19" s="463">
        <v>161376</v>
      </c>
      <c r="E19" s="310"/>
      <c r="F19" s="463">
        <v>41991</v>
      </c>
      <c r="G19" s="462"/>
      <c r="H19" s="461">
        <f>H12+H14+H15+H16+H17+H18</f>
        <v>0</v>
      </c>
      <c r="J19" s="461">
        <f>J12+J14+J15+J16+J17+J18</f>
        <v>0</v>
      </c>
    </row>
    <row r="20" spans="1:10" s="294" customFormat="1" ht="11.25" customHeight="1">
      <c r="A20" s="368"/>
      <c r="B20" s="347"/>
      <c r="C20" s="368"/>
      <c r="D20" s="310"/>
      <c r="E20" s="310"/>
      <c r="F20" s="309"/>
      <c r="G20" s="429"/>
      <c r="H20" s="310"/>
      <c r="J20" s="309"/>
    </row>
    <row r="21" spans="1:10" s="294" customFormat="1" ht="28.5">
      <c r="A21" s="311" t="s">
        <v>243</v>
      </c>
      <c r="B21" s="373">
        <v>6</v>
      </c>
      <c r="C21" s="311"/>
      <c r="D21" s="439">
        <v>-335</v>
      </c>
      <c r="E21" s="310"/>
      <c r="F21" s="310">
        <v>0</v>
      </c>
      <c r="G21" s="429"/>
      <c r="H21" s="439">
        <f>-2764+2764</f>
        <v>0</v>
      </c>
      <c r="J21" s="310">
        <v>0</v>
      </c>
    </row>
    <row r="22" spans="1:10" s="294" customFormat="1" ht="25.5" customHeight="1">
      <c r="A22" s="311" t="s">
        <v>91</v>
      </c>
      <c r="B22" s="373" t="s">
        <v>144</v>
      </c>
      <c r="C22" s="311"/>
      <c r="D22" s="310">
        <v>8781</v>
      </c>
      <c r="E22" s="310"/>
      <c r="F22" s="310">
        <v>2435</v>
      </c>
      <c r="G22" s="429"/>
      <c r="H22" s="310">
        <v>0</v>
      </c>
      <c r="J22" s="310">
        <v>0</v>
      </c>
    </row>
    <row r="23" spans="1:10" s="294" customFormat="1" ht="24.75" customHeight="1">
      <c r="A23" s="311" t="s">
        <v>80</v>
      </c>
      <c r="B23" s="373" t="s">
        <v>180</v>
      </c>
      <c r="C23" s="311"/>
      <c r="D23" s="439">
        <v>-8061</v>
      </c>
      <c r="E23" s="310"/>
      <c r="F23" s="439">
        <v>-17561</v>
      </c>
      <c r="G23" s="429"/>
      <c r="H23" s="310"/>
      <c r="J23" s="310"/>
    </row>
    <row r="24" spans="1:10" s="294" customFormat="1" ht="24.75" customHeight="1">
      <c r="A24" s="311" t="s">
        <v>242</v>
      </c>
      <c r="B24" s="373">
        <v>11</v>
      </c>
      <c r="C24" s="311"/>
      <c r="D24" s="310">
        <v>0</v>
      </c>
      <c r="E24" s="310"/>
      <c r="F24" s="310">
        <v>-3951</v>
      </c>
      <c r="G24" s="429"/>
      <c r="H24" s="310"/>
      <c r="J24" s="310"/>
    </row>
    <row r="25" spans="1:10" s="460" customFormat="1" ht="27" customHeight="1">
      <c r="A25" s="438" t="s">
        <v>137</v>
      </c>
      <c r="B25" s="455"/>
      <c r="C25" s="368"/>
      <c r="D25" s="463">
        <v>161761</v>
      </c>
      <c r="E25" s="310"/>
      <c r="F25" s="463">
        <v>22914</v>
      </c>
      <c r="G25" s="462"/>
      <c r="H25" s="461">
        <f>H22+H23+H21+H19+H24</f>
        <v>0</v>
      </c>
      <c r="J25" s="461">
        <f>J19+J21+J22+J23+J24</f>
        <v>0</v>
      </c>
    </row>
    <row r="26" spans="1:10" s="294" customFormat="1" ht="7.5" customHeight="1">
      <c r="A26" s="368"/>
      <c r="B26" s="347"/>
      <c r="C26" s="368"/>
      <c r="D26" s="310"/>
      <c r="E26" s="310"/>
      <c r="F26" s="309"/>
      <c r="G26" s="429"/>
      <c r="H26" s="310"/>
      <c r="J26" s="309"/>
    </row>
    <row r="27" spans="1:12" s="294" customFormat="1" ht="25.5" customHeight="1">
      <c r="A27" s="311" t="s">
        <v>28</v>
      </c>
      <c r="B27" s="373">
        <v>5</v>
      </c>
      <c r="C27" s="311"/>
      <c r="D27" s="310">
        <v>-33318</v>
      </c>
      <c r="E27" s="310"/>
      <c r="F27" s="310">
        <v>-7535</v>
      </c>
      <c r="G27" s="459"/>
      <c r="H27" s="439"/>
      <c r="J27" s="310"/>
      <c r="K27" s="458"/>
      <c r="L27" s="458"/>
    </row>
    <row r="28" spans="1:10" s="294" customFormat="1" ht="4.5" customHeight="1">
      <c r="A28" s="321"/>
      <c r="B28" s="373"/>
      <c r="C28" s="311"/>
      <c r="D28" s="313"/>
      <c r="E28" s="310"/>
      <c r="F28" s="457"/>
      <c r="G28" s="429"/>
      <c r="H28" s="313"/>
      <c r="J28" s="457"/>
    </row>
    <row r="29" spans="1:10" s="294" customFormat="1" ht="27" customHeight="1">
      <c r="A29" s="369" t="s">
        <v>241</v>
      </c>
      <c r="B29" s="347"/>
      <c r="C29" s="368"/>
      <c r="D29" s="401">
        <v>128443</v>
      </c>
      <c r="E29" s="310"/>
      <c r="F29" s="401">
        <v>15379</v>
      </c>
      <c r="G29" s="429"/>
      <c r="H29" s="401">
        <f>H25+H27</f>
        <v>0</v>
      </c>
      <c r="J29" s="401">
        <f>J25+J27</f>
        <v>0</v>
      </c>
    </row>
    <row r="30" spans="1:10" s="294" customFormat="1" ht="11.25" customHeight="1">
      <c r="A30" s="368"/>
      <c r="B30" s="347"/>
      <c r="C30" s="368"/>
      <c r="D30" s="310"/>
      <c r="E30" s="310"/>
      <c r="F30" s="309"/>
      <c r="G30" s="429"/>
      <c r="H30" s="310"/>
      <c r="J30" s="309"/>
    </row>
    <row r="31" spans="1:10" s="294" customFormat="1" ht="25.5" customHeight="1">
      <c r="A31" s="311" t="s">
        <v>240</v>
      </c>
      <c r="B31" s="373">
        <v>6</v>
      </c>
      <c r="C31" s="368"/>
      <c r="D31" s="439">
        <v>-9379</v>
      </c>
      <c r="E31" s="400"/>
      <c r="F31" s="439">
        <v>-4621</v>
      </c>
      <c r="G31" s="429"/>
      <c r="H31" s="439"/>
      <c r="J31" s="456"/>
    </row>
    <row r="32" spans="1:10" s="294" customFormat="1" ht="13.5" customHeight="1">
      <c r="A32" s="311"/>
      <c r="B32" s="373"/>
      <c r="C32" s="368"/>
      <c r="D32" s="310"/>
      <c r="E32" s="310"/>
      <c r="F32" s="309"/>
      <c r="G32" s="429"/>
      <c r="H32" s="310"/>
      <c r="J32" s="309"/>
    </row>
    <row r="33" spans="1:10" s="294" customFormat="1" ht="27" customHeight="1">
      <c r="A33" s="369" t="s">
        <v>153</v>
      </c>
      <c r="B33" s="455"/>
      <c r="C33" s="368"/>
      <c r="D33" s="401">
        <v>119064</v>
      </c>
      <c r="E33" s="400"/>
      <c r="F33" s="401">
        <v>10758</v>
      </c>
      <c r="G33" s="429"/>
      <c r="H33" s="401">
        <f>H29+H31</f>
        <v>0</v>
      </c>
      <c r="J33" s="401">
        <f>J29+J31</f>
        <v>0</v>
      </c>
    </row>
    <row r="34" spans="1:10" s="294" customFormat="1" ht="12" customHeight="1">
      <c r="A34" s="368"/>
      <c r="B34" s="347"/>
      <c r="C34" s="368"/>
      <c r="D34" s="310"/>
      <c r="E34" s="310"/>
      <c r="F34" s="309"/>
      <c r="G34" s="413"/>
      <c r="H34" s="310"/>
      <c r="J34" s="309"/>
    </row>
    <row r="35" spans="1:10" s="294" customFormat="1" ht="18" customHeight="1">
      <c r="A35" s="338" t="s">
        <v>239</v>
      </c>
      <c r="B35" s="345"/>
      <c r="C35" s="428"/>
      <c r="D35" s="433"/>
      <c r="E35" s="433"/>
      <c r="F35" s="432"/>
      <c r="H35" s="433"/>
      <c r="J35" s="432"/>
    </row>
    <row r="36" spans="1:10" s="294" customFormat="1" ht="23.25" customHeight="1" outlineLevel="1">
      <c r="A36" s="333" t="s">
        <v>223</v>
      </c>
      <c r="B36" s="382"/>
      <c r="C36" s="428"/>
      <c r="D36" s="310">
        <v>119095</v>
      </c>
      <c r="E36" s="430"/>
      <c r="F36" s="310">
        <v>9203</v>
      </c>
      <c r="G36" s="431"/>
      <c r="H36" s="310"/>
      <c r="J36" s="310"/>
    </row>
    <row r="37" spans="1:10" s="294" customFormat="1" ht="23.25" customHeight="1" outlineLevel="1">
      <c r="A37" s="333" t="s">
        <v>222</v>
      </c>
      <c r="B37" s="382"/>
      <c r="C37" s="428"/>
      <c r="D37" s="310">
        <v>-31</v>
      </c>
      <c r="E37" s="430"/>
      <c r="F37" s="310">
        <v>1555</v>
      </c>
      <c r="G37" s="429"/>
      <c r="H37" s="439"/>
      <c r="J37" s="310"/>
    </row>
    <row r="38" spans="1:10" s="363" customFormat="1" ht="23.25" customHeight="1" outlineLevel="1">
      <c r="A38" s="338"/>
      <c r="B38" s="345"/>
      <c r="C38" s="428"/>
      <c r="D38" s="426">
        <v>119064</v>
      </c>
      <c r="E38" s="332"/>
      <c r="F38" s="426">
        <v>10758</v>
      </c>
      <c r="G38" s="427"/>
      <c r="H38" s="426">
        <f>H36+H37</f>
        <v>0</v>
      </c>
      <c r="J38" s="426">
        <f>J36+J37</f>
        <v>0</v>
      </c>
    </row>
    <row r="39" spans="1:10" s="363" customFormat="1" ht="12.75" customHeight="1" outlineLevel="1">
      <c r="A39" s="338"/>
      <c r="B39" s="345"/>
      <c r="C39" s="428"/>
      <c r="D39" s="337"/>
      <c r="E39" s="332"/>
      <c r="F39" s="337"/>
      <c r="G39" s="427"/>
      <c r="H39" s="337"/>
      <c r="J39" s="337"/>
    </row>
    <row r="40" spans="1:10" ht="17.25" customHeight="1" hidden="1" outlineLevel="1">
      <c r="A40" s="454" t="s">
        <v>238</v>
      </c>
      <c r="B40" s="371"/>
      <c r="C40" s="368"/>
      <c r="D40" s="320"/>
      <c r="E40" s="320"/>
      <c r="F40" s="320"/>
      <c r="G40" s="453"/>
      <c r="H40" s="320"/>
      <c r="J40" s="320"/>
    </row>
    <row r="41" spans="1:10" s="363" customFormat="1" ht="6" customHeight="1" outlineLevel="1">
      <c r="A41" s="338"/>
      <c r="B41" s="345"/>
      <c r="C41" s="428"/>
      <c r="D41" s="337"/>
      <c r="E41" s="332"/>
      <c r="F41" s="337"/>
      <c r="G41" s="427"/>
      <c r="H41" s="337"/>
      <c r="J41" s="337"/>
    </row>
    <row r="42" spans="1:10" s="294" customFormat="1" ht="5.25" customHeight="1" outlineLevel="1">
      <c r="A42" s="311"/>
      <c r="B42" s="373"/>
      <c r="C42" s="368"/>
      <c r="D42" s="310"/>
      <c r="E42" s="310"/>
      <c r="F42" s="309"/>
      <c r="G42" s="429"/>
      <c r="H42" s="310"/>
      <c r="J42" s="309"/>
    </row>
    <row r="43" spans="1:10" s="294" customFormat="1" ht="23.25" customHeight="1" outlineLevel="1">
      <c r="A43" s="452" t="s">
        <v>154</v>
      </c>
      <c r="B43" s="347"/>
      <c r="C43" s="368"/>
      <c r="D43" s="400"/>
      <c r="E43" s="310"/>
      <c r="F43" s="366"/>
      <c r="H43" s="400"/>
      <c r="I43" s="352"/>
      <c r="J43" s="366"/>
    </row>
    <row r="44" spans="1:10" ht="35.25" customHeight="1" outlineLevel="1">
      <c r="A44" s="311" t="s">
        <v>237</v>
      </c>
      <c r="B44" s="373">
        <v>7</v>
      </c>
      <c r="C44" s="368"/>
      <c r="D44" s="320">
        <v>2.5846947353873326</v>
      </c>
      <c r="E44" s="320"/>
      <c r="F44" s="320">
        <v>0.19973085057953416</v>
      </c>
      <c r="G44" s="451"/>
      <c r="H44" s="450" t="e">
        <f>H36*1000/H77</f>
        <v>#DIV/0!</v>
      </c>
      <c r="I44" s="423"/>
      <c r="J44" s="449" t="e">
        <f>J36*1000/J77</f>
        <v>#DIV/0!</v>
      </c>
    </row>
    <row r="45" spans="1:10" ht="28.5" outlineLevel="1">
      <c r="A45" s="311" t="s">
        <v>236</v>
      </c>
      <c r="B45" s="373">
        <v>7</v>
      </c>
      <c r="C45" s="368"/>
      <c r="D45" s="320">
        <v>2.7882452784260643</v>
      </c>
      <c r="E45" s="320"/>
      <c r="F45" s="320">
        <v>0.3000194804315419</v>
      </c>
      <c r="G45" s="451"/>
      <c r="H45" s="450"/>
      <c r="I45" s="423"/>
      <c r="J45" s="449"/>
    </row>
    <row r="46" spans="1:10" ht="45.75" customHeight="1">
      <c r="A46" s="278" t="s">
        <v>195</v>
      </c>
      <c r="B46" s="278"/>
      <c r="C46" s="278"/>
      <c r="D46" s="278"/>
      <c r="E46" s="278"/>
      <c r="F46" s="278"/>
      <c r="G46" s="448"/>
      <c r="H46" s="448"/>
      <c r="J46" s="447"/>
    </row>
    <row r="47" spans="1:8" s="294" customFormat="1" ht="45" customHeight="1">
      <c r="A47" s="446" t="s">
        <v>235</v>
      </c>
      <c r="B47" s="446"/>
      <c r="C47" s="446"/>
      <c r="D47" s="445"/>
      <c r="E47" s="445"/>
      <c r="F47" s="445"/>
      <c r="G47" s="390"/>
      <c r="H47" s="390"/>
    </row>
    <row r="48" spans="1:8" s="294" customFormat="1" ht="30.75" customHeight="1">
      <c r="A48" s="394" t="s">
        <v>171</v>
      </c>
      <c r="B48" s="394"/>
      <c r="C48" s="393"/>
      <c r="D48" s="393"/>
      <c r="E48" s="393"/>
      <c r="F48" s="393"/>
      <c r="G48" s="390"/>
      <c r="H48" s="390"/>
    </row>
    <row r="49" spans="1:8" s="294" customFormat="1" ht="9" customHeight="1">
      <c r="A49" s="392"/>
      <c r="B49" s="392"/>
      <c r="C49" s="444"/>
      <c r="D49" s="444"/>
      <c r="E49" s="444"/>
      <c r="F49" s="444"/>
      <c r="G49" s="390"/>
      <c r="H49" s="390"/>
    </row>
    <row r="50" spans="1:8" s="294" customFormat="1" ht="12">
      <c r="A50" s="441"/>
      <c r="B50" s="441"/>
      <c r="C50" s="441"/>
      <c r="D50" s="307"/>
      <c r="E50" s="307"/>
      <c r="F50" s="307"/>
      <c r="G50" s="307"/>
      <c r="H50" s="307"/>
    </row>
    <row r="51" spans="1:8" s="294" customFormat="1" ht="6" customHeight="1">
      <c r="A51" s="441"/>
      <c r="B51" s="441"/>
      <c r="C51" s="441"/>
      <c r="D51" s="307"/>
      <c r="E51" s="307"/>
      <c r="F51" s="307"/>
      <c r="G51" s="307"/>
      <c r="H51" s="307"/>
    </row>
    <row r="52" spans="1:10" s="294" customFormat="1" ht="34.5" customHeight="1">
      <c r="A52" s="296"/>
      <c r="B52" s="388" t="s">
        <v>138</v>
      </c>
      <c r="C52" s="296"/>
      <c r="D52" s="443">
        <v>2011</v>
      </c>
      <c r="E52" s="327"/>
      <c r="F52" s="443">
        <v>2010</v>
      </c>
      <c r="G52" s="442"/>
      <c r="H52" s="442">
        <f>+H6</f>
        <v>0</v>
      </c>
      <c r="I52" s="387"/>
      <c r="J52" s="387">
        <f>+J6</f>
        <v>0</v>
      </c>
    </row>
    <row r="53" spans="1:8" s="294" customFormat="1" ht="12">
      <c r="A53" s="441"/>
      <c r="B53" s="441"/>
      <c r="C53" s="441"/>
      <c r="D53" s="307"/>
      <c r="E53" s="307"/>
      <c r="F53" s="307"/>
      <c r="G53" s="307"/>
      <c r="H53" s="307"/>
    </row>
    <row r="54" spans="1:8" s="296" customFormat="1" ht="12">
      <c r="A54" s="441"/>
      <c r="B54" s="441"/>
      <c r="C54" s="441"/>
      <c r="D54" s="307"/>
      <c r="E54" s="307"/>
      <c r="F54" s="307"/>
      <c r="G54" s="307"/>
      <c r="H54" s="307"/>
    </row>
    <row r="55" spans="1:10" s="294" customFormat="1" ht="27" customHeight="1">
      <c r="A55" s="438" t="s">
        <v>153</v>
      </c>
      <c r="B55" s="368"/>
      <c r="C55" s="368"/>
      <c r="D55" s="437">
        <v>119064</v>
      </c>
      <c r="E55" s="400"/>
      <c r="F55" s="437">
        <v>10758</v>
      </c>
      <c r="G55" s="309"/>
      <c r="H55" s="366">
        <f>+H38</f>
        <v>0</v>
      </c>
      <c r="I55" s="437"/>
      <c r="J55" s="437">
        <f>+J38</f>
        <v>0</v>
      </c>
    </row>
    <row r="56" spans="7:8" s="294" customFormat="1" ht="7.5" customHeight="1">
      <c r="G56" s="296"/>
      <c r="H56" s="296"/>
    </row>
    <row r="57" spans="7:8" s="294" customFormat="1" ht="4.5" customHeight="1">
      <c r="G57" s="296"/>
      <c r="H57" s="296"/>
    </row>
    <row r="58" spans="1:10" s="294" customFormat="1" ht="24.75" customHeight="1">
      <c r="A58" s="311" t="s">
        <v>234</v>
      </c>
      <c r="B58" s="311"/>
      <c r="C58" s="311"/>
      <c r="D58" s="310">
        <v>259</v>
      </c>
      <c r="E58" s="310"/>
      <c r="F58" s="310">
        <v>-98</v>
      </c>
      <c r="G58" s="309"/>
      <c r="H58" s="309"/>
      <c r="I58" s="312"/>
      <c r="J58" s="312"/>
    </row>
    <row r="59" spans="1:10" s="294" customFormat="1" ht="31.5" customHeight="1" hidden="1">
      <c r="A59" s="440" t="s">
        <v>233</v>
      </c>
      <c r="B59" s="440"/>
      <c r="C59" s="311"/>
      <c r="D59" s="310"/>
      <c r="E59" s="310"/>
      <c r="F59" s="310"/>
      <c r="G59" s="309"/>
      <c r="H59" s="309"/>
      <c r="I59" s="312"/>
      <c r="J59" s="312"/>
    </row>
    <row r="60" spans="1:10" s="294" customFormat="1" ht="29.25" customHeight="1" hidden="1">
      <c r="A60" s="440" t="s">
        <v>232</v>
      </c>
      <c r="B60" s="440"/>
      <c r="C60" s="311"/>
      <c r="D60" s="310"/>
      <c r="E60" s="310"/>
      <c r="F60" s="310"/>
      <c r="G60" s="309"/>
      <c r="H60" s="309"/>
      <c r="I60" s="312"/>
      <c r="J60" s="312"/>
    </row>
    <row r="61" spans="1:10" s="294" customFormat="1" ht="29.25" customHeight="1" hidden="1">
      <c r="A61" s="440" t="s">
        <v>126</v>
      </c>
      <c r="B61" s="440"/>
      <c r="C61" s="311"/>
      <c r="D61" s="310"/>
      <c r="E61" s="310"/>
      <c r="F61" s="310"/>
      <c r="G61" s="309"/>
      <c r="H61" s="309"/>
      <c r="I61" s="312"/>
      <c r="J61" s="312"/>
    </row>
    <row r="62" spans="1:10" s="294" customFormat="1" ht="29.25" customHeight="1" hidden="1">
      <c r="A62" s="440" t="s">
        <v>231</v>
      </c>
      <c r="B62" s="440"/>
      <c r="C62" s="311"/>
      <c r="D62" s="310"/>
      <c r="E62" s="310"/>
      <c r="F62" s="310"/>
      <c r="G62" s="309"/>
      <c r="H62" s="309"/>
      <c r="I62" s="312"/>
      <c r="J62" s="312"/>
    </row>
    <row r="63" spans="1:10" s="294" customFormat="1" ht="33.75" customHeight="1" hidden="1">
      <c r="A63" s="440" t="s">
        <v>230</v>
      </c>
      <c r="B63" s="440"/>
      <c r="C63" s="311"/>
      <c r="D63" s="310"/>
      <c r="E63" s="310"/>
      <c r="F63" s="310"/>
      <c r="G63" s="309"/>
      <c r="H63" s="309"/>
      <c r="I63" s="312"/>
      <c r="J63" s="312"/>
    </row>
    <row r="64" spans="1:10" s="294" customFormat="1" ht="25.5" customHeight="1">
      <c r="A64" s="311" t="s">
        <v>229</v>
      </c>
      <c r="B64" s="311"/>
      <c r="C64" s="311"/>
      <c r="D64" s="439">
        <v>0</v>
      </c>
      <c r="E64" s="310"/>
      <c r="F64" s="439">
        <v>-1591</v>
      </c>
      <c r="G64" s="309"/>
      <c r="H64" s="309"/>
      <c r="I64" s="312"/>
      <c r="J64" s="312"/>
    </row>
    <row r="65" spans="1:10" s="294" customFormat="1" ht="27" customHeight="1">
      <c r="A65" s="438" t="s">
        <v>228</v>
      </c>
      <c r="B65" s="368"/>
      <c r="C65" s="368"/>
      <c r="D65" s="437">
        <v>259</v>
      </c>
      <c r="E65" s="400"/>
      <c r="F65" s="437">
        <v>-1689</v>
      </c>
      <c r="G65" s="309"/>
      <c r="H65" s="366">
        <f>+H59+H58+H64</f>
        <v>0</v>
      </c>
      <c r="I65" s="437"/>
      <c r="J65" s="437">
        <f>+J59+J58+J64</f>
        <v>0</v>
      </c>
    </row>
    <row r="66" spans="1:10" s="296" customFormat="1" ht="24.75" customHeight="1">
      <c r="A66" s="311" t="s">
        <v>227</v>
      </c>
      <c r="B66" s="311"/>
      <c r="C66" s="311"/>
      <c r="D66" s="310">
        <v>0</v>
      </c>
      <c r="E66" s="310"/>
      <c r="F66" s="309">
        <v>0</v>
      </c>
      <c r="G66" s="309"/>
      <c r="H66" s="309">
        <v>0</v>
      </c>
      <c r="I66" s="308"/>
      <c r="J66" s="308">
        <v>0</v>
      </c>
    </row>
    <row r="67" spans="1:10" s="294" customFormat="1" ht="27" customHeight="1">
      <c r="A67" s="438" t="s">
        <v>226</v>
      </c>
      <c r="B67" s="368"/>
      <c r="C67" s="368"/>
      <c r="D67" s="437">
        <v>259</v>
      </c>
      <c r="E67" s="400"/>
      <c r="F67" s="437">
        <v>-1689</v>
      </c>
      <c r="G67" s="309"/>
      <c r="H67" s="366">
        <f>+H66+H65</f>
        <v>0</v>
      </c>
      <c r="I67" s="437"/>
      <c r="J67" s="437">
        <f>+J66+J65</f>
        <v>0</v>
      </c>
    </row>
    <row r="68" spans="1:10" s="294" customFormat="1" ht="27" customHeight="1">
      <c r="A68" s="436" t="s">
        <v>225</v>
      </c>
      <c r="B68" s="368"/>
      <c r="C68" s="368"/>
      <c r="D68" s="434">
        <v>119323</v>
      </c>
      <c r="E68" s="400"/>
      <c r="F68" s="434">
        <v>9069</v>
      </c>
      <c r="G68" s="309"/>
      <c r="H68" s="435">
        <f>+H67+H55</f>
        <v>0</v>
      </c>
      <c r="I68" s="434"/>
      <c r="J68" s="434">
        <f>+J67+J55</f>
        <v>0</v>
      </c>
    </row>
    <row r="69" spans="7:8" s="294" customFormat="1" ht="12">
      <c r="G69" s="296"/>
      <c r="H69" s="296"/>
    </row>
    <row r="70" spans="1:10" s="294" customFormat="1" ht="18" customHeight="1">
      <c r="A70" s="338" t="s">
        <v>224</v>
      </c>
      <c r="B70" s="338"/>
      <c r="C70" s="428"/>
      <c r="D70" s="433"/>
      <c r="E70" s="433"/>
      <c r="F70" s="432"/>
      <c r="H70" s="433"/>
      <c r="J70" s="432"/>
    </row>
    <row r="71" spans="1:10" s="294" customFormat="1" ht="23.25" customHeight="1" outlineLevel="1">
      <c r="A71" s="333" t="s">
        <v>223</v>
      </c>
      <c r="B71" s="333"/>
      <c r="C71" s="428"/>
      <c r="D71" s="310">
        <v>119354</v>
      </c>
      <c r="E71" s="430"/>
      <c r="F71" s="310">
        <v>9105</v>
      </c>
      <c r="G71" s="431"/>
      <c r="H71" s="310"/>
      <c r="J71" s="310"/>
    </row>
    <row r="72" spans="1:10" s="294" customFormat="1" ht="23.25" customHeight="1" outlineLevel="1">
      <c r="A72" s="333" t="s">
        <v>222</v>
      </c>
      <c r="B72" s="333"/>
      <c r="C72" s="428"/>
      <c r="D72" s="310">
        <v>-31</v>
      </c>
      <c r="E72" s="430"/>
      <c r="F72" s="310">
        <v>-36</v>
      </c>
      <c r="G72" s="429"/>
      <c r="H72" s="310"/>
      <c r="J72" s="310"/>
    </row>
    <row r="73" spans="1:10" s="363" customFormat="1" ht="23.25" customHeight="1" outlineLevel="1">
      <c r="A73" s="338"/>
      <c r="B73" s="338"/>
      <c r="C73" s="428"/>
      <c r="D73" s="426">
        <v>119323</v>
      </c>
      <c r="E73" s="332"/>
      <c r="F73" s="426">
        <v>9069</v>
      </c>
      <c r="G73" s="427"/>
      <c r="H73" s="426">
        <f>H71+H72</f>
        <v>0</v>
      </c>
      <c r="J73" s="426">
        <f>J71+J72</f>
        <v>0</v>
      </c>
    </row>
    <row r="74" spans="1:8" ht="12.75">
      <c r="A74" s="294"/>
      <c r="B74" s="294"/>
      <c r="C74" s="294"/>
      <c r="D74" s="296"/>
      <c r="E74" s="294"/>
      <c r="F74" s="296"/>
      <c r="G74" s="421"/>
      <c r="H74" s="421"/>
    </row>
    <row r="75" spans="1:8" ht="12.75">
      <c r="A75" s="294"/>
      <c r="B75" s="294"/>
      <c r="C75" s="294"/>
      <c r="D75" s="296"/>
      <c r="E75" s="294"/>
      <c r="F75" s="296"/>
      <c r="G75" s="421"/>
      <c r="H75" s="421"/>
    </row>
    <row r="76" spans="7:8" ht="12.75">
      <c r="G76" s="421"/>
      <c r="H76" s="421"/>
    </row>
    <row r="77" spans="1:10" ht="12">
      <c r="A77" s="425"/>
      <c r="B77" s="425"/>
      <c r="C77" s="425"/>
      <c r="D77" s="424"/>
      <c r="E77" s="424"/>
      <c r="F77" s="424"/>
      <c r="G77" s="424"/>
      <c r="H77" s="424"/>
      <c r="I77" s="424"/>
      <c r="J77" s="424"/>
    </row>
    <row r="78" spans="7:8" ht="12.75">
      <c r="G78" s="421"/>
      <c r="H78" s="421"/>
    </row>
    <row r="79" spans="7:8" ht="12.75">
      <c r="G79" s="421"/>
      <c r="H79" s="421"/>
    </row>
    <row r="80" spans="7:8" ht="12.75">
      <c r="G80" s="421"/>
      <c r="H80" s="421"/>
    </row>
    <row r="81" spans="4:8" ht="12.75">
      <c r="D81" s="423"/>
      <c r="E81" s="423"/>
      <c r="F81" s="423"/>
      <c r="G81" s="422"/>
      <c r="H81" s="421"/>
    </row>
    <row r="82" spans="7:8" ht="12.75">
      <c r="G82" s="421"/>
      <c r="H82" s="421"/>
    </row>
    <row r="83" spans="7:8" ht="12.75">
      <c r="G83" s="421"/>
      <c r="H83" s="421"/>
    </row>
    <row r="84" spans="7:8" ht="12.75">
      <c r="G84" s="421"/>
      <c r="H84" s="421"/>
    </row>
    <row r="85" spans="7:8" ht="12.75">
      <c r="G85" s="421"/>
      <c r="H85" s="421"/>
    </row>
    <row r="86" spans="7:8" ht="12.75">
      <c r="G86" s="421"/>
      <c r="H86" s="421"/>
    </row>
    <row r="87" spans="7:8" ht="12.75">
      <c r="G87" s="421"/>
      <c r="H87" s="421"/>
    </row>
    <row r="88" spans="7:8" ht="12.75">
      <c r="G88" s="421"/>
      <c r="H88" s="421"/>
    </row>
    <row r="89" spans="7:8" ht="12.75">
      <c r="G89" s="421"/>
      <c r="H89" s="421"/>
    </row>
    <row r="90" spans="7:8" ht="12.75">
      <c r="G90" s="421"/>
      <c r="H90" s="421"/>
    </row>
    <row r="91" spans="7:8" ht="12.75">
      <c r="G91" s="421"/>
      <c r="H91" s="421"/>
    </row>
    <row r="92" spans="7:8" ht="12.75">
      <c r="G92" s="421"/>
      <c r="H92" s="421"/>
    </row>
    <row r="93" spans="7:8" ht="12.75">
      <c r="G93" s="421"/>
      <c r="H93" s="421"/>
    </row>
    <row r="94" spans="7:8" ht="12.75">
      <c r="G94" s="421"/>
      <c r="H94" s="421"/>
    </row>
    <row r="95" spans="7:8" ht="12.75">
      <c r="G95" s="421"/>
      <c r="H95" s="421"/>
    </row>
    <row r="96" spans="7:8" ht="12.75">
      <c r="G96" s="421"/>
      <c r="H96" s="421"/>
    </row>
    <row r="97" spans="7:8" ht="12.75">
      <c r="G97" s="421"/>
      <c r="H97" s="421"/>
    </row>
    <row r="98" spans="7:8" ht="12.75">
      <c r="G98" s="421"/>
      <c r="H98" s="421"/>
    </row>
    <row r="99" spans="7:8" ht="12.75">
      <c r="G99" s="421"/>
      <c r="H99" s="421"/>
    </row>
    <row r="100" spans="7:8" ht="12.75">
      <c r="G100" s="421"/>
      <c r="H100" s="421"/>
    </row>
    <row r="101" spans="7:8" ht="12.75">
      <c r="G101" s="421"/>
      <c r="H101" s="421"/>
    </row>
    <row r="102" spans="7:8" ht="12.75">
      <c r="G102" s="421"/>
      <c r="H102" s="421"/>
    </row>
    <row r="103" spans="7:8" ht="12.75">
      <c r="G103" s="421"/>
      <c r="H103" s="421"/>
    </row>
    <row r="104" spans="7:8" ht="12.75">
      <c r="G104" s="421"/>
      <c r="H104" s="421"/>
    </row>
    <row r="105" spans="7:8" ht="12.75">
      <c r="G105" s="421"/>
      <c r="H105" s="421"/>
    </row>
    <row r="106" spans="7:8" ht="12.75">
      <c r="G106" s="421"/>
      <c r="H106" s="421"/>
    </row>
    <row r="107" spans="7:8" ht="12.75">
      <c r="G107" s="421"/>
      <c r="H107" s="421"/>
    </row>
    <row r="108" spans="7:8" ht="12.75">
      <c r="G108" s="421"/>
      <c r="H108" s="421"/>
    </row>
    <row r="109" spans="7:8" ht="12.75">
      <c r="G109" s="421"/>
      <c r="H109" s="421"/>
    </row>
    <row r="110" spans="7:8" ht="12.75">
      <c r="G110" s="421"/>
      <c r="H110" s="421"/>
    </row>
    <row r="111" spans="7:8" ht="12.75">
      <c r="G111" s="421"/>
      <c r="H111" s="421"/>
    </row>
    <row r="112" spans="7:8" ht="12.75">
      <c r="G112" s="421"/>
      <c r="H112" s="421"/>
    </row>
    <row r="113" spans="7:8" ht="12.75">
      <c r="G113" s="421"/>
      <c r="H113" s="421"/>
    </row>
    <row r="114" spans="7:8" ht="12.75">
      <c r="G114" s="421"/>
      <c r="H114" s="421"/>
    </row>
    <row r="115" spans="7:8" ht="12.75">
      <c r="G115" s="421"/>
      <c r="H115" s="421"/>
    </row>
    <row r="116" spans="7:8" ht="12.75">
      <c r="G116" s="421"/>
      <c r="H116" s="421"/>
    </row>
    <row r="117" spans="7:8" ht="12.75">
      <c r="G117" s="421"/>
      <c r="H117" s="421"/>
    </row>
    <row r="118" spans="7:8" ht="12.75">
      <c r="G118" s="421"/>
      <c r="H118" s="421"/>
    </row>
    <row r="119" spans="7:8" ht="12.75">
      <c r="G119" s="421"/>
      <c r="H119" s="421"/>
    </row>
    <row r="120" spans="7:8" ht="12.75">
      <c r="G120" s="421"/>
      <c r="H120" s="421"/>
    </row>
    <row r="121" spans="7:8" ht="12.75">
      <c r="G121" s="421"/>
      <c r="H121" s="421"/>
    </row>
    <row r="122" spans="7:8" ht="12.75">
      <c r="G122" s="421"/>
      <c r="H122" s="421"/>
    </row>
    <row r="123" spans="7:8" ht="12.75">
      <c r="G123" s="421"/>
      <c r="H123" s="421"/>
    </row>
    <row r="124" spans="7:8" ht="12.75">
      <c r="G124" s="421"/>
      <c r="H124" s="421"/>
    </row>
    <row r="125" spans="7:8" ht="12.75">
      <c r="G125" s="421"/>
      <c r="H125" s="421"/>
    </row>
    <row r="126" spans="7:8" ht="12.75">
      <c r="G126" s="421"/>
      <c r="H126" s="421"/>
    </row>
    <row r="127" spans="7:8" ht="12.75">
      <c r="G127" s="421"/>
      <c r="H127" s="421"/>
    </row>
    <row r="128" spans="7:8" ht="12.75">
      <c r="G128" s="421"/>
      <c r="H128" s="421"/>
    </row>
    <row r="129" spans="7:8" ht="12.75">
      <c r="G129" s="421"/>
      <c r="H129" s="421"/>
    </row>
    <row r="130" spans="7:8" ht="12.75">
      <c r="G130" s="421"/>
      <c r="H130" s="421"/>
    </row>
    <row r="131" spans="7:8" ht="12.75">
      <c r="G131" s="421"/>
      <c r="H131" s="421"/>
    </row>
    <row r="132" spans="7:8" ht="12.75">
      <c r="G132" s="421"/>
      <c r="H132" s="421"/>
    </row>
    <row r="133" spans="7:8" ht="12.75">
      <c r="G133" s="421"/>
      <c r="H133" s="421"/>
    </row>
    <row r="134" spans="7:8" ht="12.75">
      <c r="G134" s="421"/>
      <c r="H134" s="421"/>
    </row>
    <row r="135" spans="7:8" ht="12.75">
      <c r="G135" s="421"/>
      <c r="H135" s="421"/>
    </row>
    <row r="136" spans="7:8" ht="12.75">
      <c r="G136" s="421"/>
      <c r="H136" s="421"/>
    </row>
    <row r="137" spans="7:8" ht="12.75">
      <c r="G137" s="421"/>
      <c r="H137" s="421"/>
    </row>
    <row r="138" spans="7:8" ht="12.75">
      <c r="G138" s="421"/>
      <c r="H138" s="421"/>
    </row>
    <row r="139" spans="7:8" ht="12.75">
      <c r="G139" s="421"/>
      <c r="H139" s="421"/>
    </row>
    <row r="140" spans="7:8" ht="12.75">
      <c r="G140" s="421"/>
      <c r="H140" s="421"/>
    </row>
    <row r="141" spans="7:8" ht="12.75">
      <c r="G141" s="421"/>
      <c r="H141" s="421"/>
    </row>
    <row r="142" spans="7:8" ht="12.75">
      <c r="G142" s="421"/>
      <c r="H142" s="421"/>
    </row>
    <row r="143" spans="7:8" ht="12.75">
      <c r="G143" s="421"/>
      <c r="H143" s="421"/>
    </row>
    <row r="144" spans="7:8" ht="12.75">
      <c r="G144" s="421"/>
      <c r="H144" s="421"/>
    </row>
    <row r="145" spans="7:8" ht="12.75">
      <c r="G145" s="421"/>
      <c r="H145" s="421"/>
    </row>
    <row r="146" spans="7:8" ht="12.75">
      <c r="G146" s="421"/>
      <c r="H146" s="421"/>
    </row>
    <row r="147" spans="7:8" ht="12.75">
      <c r="G147" s="421"/>
      <c r="H147" s="421"/>
    </row>
    <row r="148" spans="7:8" ht="12.75">
      <c r="G148" s="421"/>
      <c r="H148" s="421"/>
    </row>
    <row r="149" spans="7:8" ht="12.75">
      <c r="G149" s="421"/>
      <c r="H149" s="421"/>
    </row>
    <row r="150" spans="7:8" ht="12.75">
      <c r="G150" s="421"/>
      <c r="H150" s="421"/>
    </row>
    <row r="151" spans="7:8" ht="12.75">
      <c r="G151" s="421"/>
      <c r="H151" s="421"/>
    </row>
    <row r="152" spans="7:8" ht="12.75">
      <c r="G152" s="421"/>
      <c r="H152" s="421"/>
    </row>
    <row r="153" spans="7:8" ht="12.75">
      <c r="G153" s="421"/>
      <c r="H153" s="421"/>
    </row>
    <row r="154" spans="7:8" ht="12.75">
      <c r="G154" s="421"/>
      <c r="H154" s="421"/>
    </row>
    <row r="155" spans="7:8" ht="12.75">
      <c r="G155" s="421"/>
      <c r="H155" s="421"/>
    </row>
    <row r="156" spans="7:8" ht="12.75">
      <c r="G156" s="421"/>
      <c r="H156" s="421"/>
    </row>
    <row r="157" spans="7:8" ht="12.75">
      <c r="G157" s="421"/>
      <c r="H157" s="421"/>
    </row>
    <row r="158" spans="7:8" ht="12.75">
      <c r="G158" s="421"/>
      <c r="H158" s="421"/>
    </row>
    <row r="159" spans="7:8" ht="12.75">
      <c r="G159" s="421"/>
      <c r="H159" s="421"/>
    </row>
    <row r="160" spans="7:8" ht="12.75">
      <c r="G160" s="421"/>
      <c r="H160" s="421"/>
    </row>
    <row r="161" spans="7:8" ht="12.75">
      <c r="G161" s="421"/>
      <c r="H161" s="421"/>
    </row>
    <row r="162" spans="7:8" ht="12.75">
      <c r="G162" s="421"/>
      <c r="H162" s="421"/>
    </row>
    <row r="163" spans="7:8" ht="12.75">
      <c r="G163" s="421"/>
      <c r="H163" s="421"/>
    </row>
    <row r="164" spans="7:8" ht="12.75">
      <c r="G164" s="421"/>
      <c r="H164" s="421"/>
    </row>
    <row r="165" spans="7:8" ht="12.75">
      <c r="G165" s="421"/>
      <c r="H165" s="421"/>
    </row>
    <row r="166" spans="7:8" ht="12.75">
      <c r="G166" s="421"/>
      <c r="H166" s="421"/>
    </row>
    <row r="167" spans="7:8" ht="12.75">
      <c r="G167" s="421"/>
      <c r="H167" s="421"/>
    </row>
    <row r="168" spans="7:8" ht="12.75">
      <c r="G168" s="421"/>
      <c r="H168" s="421"/>
    </row>
    <row r="169" spans="7:8" ht="12.75">
      <c r="G169" s="421"/>
      <c r="H169" s="421"/>
    </row>
    <row r="170" spans="7:8" ht="12.75">
      <c r="G170" s="421"/>
      <c r="H170" s="421"/>
    </row>
    <row r="171" spans="7:8" ht="12.75">
      <c r="G171" s="421"/>
      <c r="H171" s="421"/>
    </row>
    <row r="172" spans="7:8" ht="12.75">
      <c r="G172" s="421"/>
      <c r="H172" s="421"/>
    </row>
    <row r="173" spans="7:8" ht="12.75">
      <c r="G173" s="421"/>
      <c r="H173" s="421"/>
    </row>
    <row r="174" spans="7:8" ht="12.75">
      <c r="G174" s="421"/>
      <c r="H174" s="421"/>
    </row>
    <row r="175" spans="7:8" ht="12.75">
      <c r="G175" s="421"/>
      <c r="H175" s="421"/>
    </row>
    <row r="176" spans="7:8" ht="12.75">
      <c r="G176" s="421"/>
      <c r="H176" s="421"/>
    </row>
    <row r="177" spans="7:8" ht="12.75">
      <c r="G177" s="421"/>
      <c r="H177" s="421"/>
    </row>
    <row r="178" spans="7:8" ht="12.75">
      <c r="G178" s="421"/>
      <c r="H178" s="421"/>
    </row>
    <row r="179" spans="7:8" ht="12.75">
      <c r="G179" s="421"/>
      <c r="H179" s="421"/>
    </row>
    <row r="180" spans="7:8" ht="12.75">
      <c r="G180" s="421"/>
      <c r="H180" s="421"/>
    </row>
    <row r="181" spans="7:8" ht="12.75">
      <c r="G181" s="421"/>
      <c r="H181" s="421"/>
    </row>
    <row r="182" spans="7:8" ht="12.75">
      <c r="G182" s="421"/>
      <c r="H182" s="421"/>
    </row>
    <row r="183" spans="7:8" ht="12.75">
      <c r="G183" s="421"/>
      <c r="H183" s="421"/>
    </row>
    <row r="184" spans="7:8" ht="12.75">
      <c r="G184" s="421"/>
      <c r="H184" s="421"/>
    </row>
    <row r="185" spans="7:8" ht="12.75">
      <c r="G185" s="421"/>
      <c r="H185" s="421"/>
    </row>
    <row r="186" spans="7:8" ht="12.75">
      <c r="G186" s="421"/>
      <c r="H186" s="421"/>
    </row>
    <row r="187" spans="7:8" ht="12.75">
      <c r="G187" s="421"/>
      <c r="H187" s="421"/>
    </row>
    <row r="188" spans="7:8" ht="12.75">
      <c r="G188" s="421"/>
      <c r="H188" s="421"/>
    </row>
    <row r="189" spans="7:8" ht="12.75">
      <c r="G189" s="421"/>
      <c r="H189" s="421"/>
    </row>
    <row r="190" spans="7:8" ht="12.75">
      <c r="G190" s="421"/>
      <c r="H190" s="421"/>
    </row>
    <row r="191" spans="7:8" ht="12.75">
      <c r="G191" s="421"/>
      <c r="H191" s="421"/>
    </row>
    <row r="192" spans="7:8" ht="12.75">
      <c r="G192" s="421"/>
      <c r="H192" s="421"/>
    </row>
    <row r="193" spans="7:8" ht="12.75">
      <c r="G193" s="421"/>
      <c r="H193" s="421"/>
    </row>
    <row r="194" spans="7:8" ht="12.75">
      <c r="G194" s="421"/>
      <c r="H194" s="421"/>
    </row>
    <row r="195" spans="7:8" ht="12.75">
      <c r="G195" s="421"/>
      <c r="H195" s="421"/>
    </row>
    <row r="196" spans="7:8" ht="12.75">
      <c r="G196" s="421"/>
      <c r="H196" s="421"/>
    </row>
    <row r="197" spans="7:8" ht="12.75">
      <c r="G197" s="421"/>
      <c r="H197" s="421"/>
    </row>
    <row r="198" spans="7:8" ht="12.75">
      <c r="G198" s="421"/>
      <c r="H198" s="421"/>
    </row>
    <row r="199" spans="7:8" ht="12.75">
      <c r="G199" s="421"/>
      <c r="H199" s="421"/>
    </row>
    <row r="200" spans="7:8" ht="12.75">
      <c r="G200" s="421"/>
      <c r="H200" s="421"/>
    </row>
    <row r="201" spans="7:8" ht="12.75">
      <c r="G201" s="421"/>
      <c r="H201" s="421"/>
    </row>
    <row r="202" spans="7:8" ht="12.75">
      <c r="G202" s="421"/>
      <c r="H202" s="421"/>
    </row>
    <row r="203" spans="7:8" ht="12.75">
      <c r="G203" s="421"/>
      <c r="H203" s="421"/>
    </row>
    <row r="204" spans="7:8" ht="12.75">
      <c r="G204" s="421"/>
      <c r="H204" s="421"/>
    </row>
    <row r="205" spans="7:8" ht="12.75">
      <c r="G205" s="421"/>
      <c r="H205" s="421"/>
    </row>
    <row r="206" spans="7:8" ht="12.75">
      <c r="G206" s="421"/>
      <c r="H206" s="421"/>
    </row>
    <row r="207" spans="7:8" ht="12.75">
      <c r="G207" s="421"/>
      <c r="H207" s="421"/>
    </row>
    <row r="208" spans="7:8" ht="12.75">
      <c r="G208" s="421"/>
      <c r="H208" s="421"/>
    </row>
    <row r="209" spans="7:8" ht="12.75">
      <c r="G209" s="421"/>
      <c r="H209" s="421"/>
    </row>
    <row r="210" spans="7:8" ht="12.75">
      <c r="G210" s="421"/>
      <c r="H210" s="421"/>
    </row>
    <row r="211" spans="7:8" ht="12.75">
      <c r="G211" s="421"/>
      <c r="H211" s="421"/>
    </row>
    <row r="212" spans="7:8" ht="12.75">
      <c r="G212" s="421"/>
      <c r="H212" s="421"/>
    </row>
    <row r="213" spans="7:8" ht="12.75">
      <c r="G213" s="421"/>
      <c r="H213" s="421"/>
    </row>
    <row r="214" spans="7:8" ht="12.75">
      <c r="G214" s="421"/>
      <c r="H214" s="421"/>
    </row>
    <row r="215" spans="7:8" ht="12.75">
      <c r="G215" s="421"/>
      <c r="H215" s="421"/>
    </row>
    <row r="216" spans="7:8" ht="12.75">
      <c r="G216" s="421"/>
      <c r="H216" s="421"/>
    </row>
    <row r="217" spans="7:8" ht="12.75">
      <c r="G217" s="421"/>
      <c r="H217" s="421"/>
    </row>
    <row r="218" spans="7:8" ht="12.75">
      <c r="G218" s="421"/>
      <c r="H218" s="421"/>
    </row>
    <row r="219" spans="7:8" ht="12.75">
      <c r="G219" s="421"/>
      <c r="H219" s="421"/>
    </row>
    <row r="220" spans="7:8" ht="12.75">
      <c r="G220" s="421"/>
      <c r="H220" s="421"/>
    </row>
    <row r="221" spans="7:8" ht="12.75">
      <c r="G221" s="421"/>
      <c r="H221" s="421"/>
    </row>
    <row r="222" spans="7:8" ht="12.75">
      <c r="G222" s="421"/>
      <c r="H222" s="421"/>
    </row>
    <row r="223" spans="7:8" ht="12.75">
      <c r="G223" s="421"/>
      <c r="H223" s="421"/>
    </row>
    <row r="224" spans="7:8" ht="12.75">
      <c r="G224" s="421"/>
      <c r="H224" s="421"/>
    </row>
    <row r="225" spans="7:8" ht="12.75">
      <c r="G225" s="421"/>
      <c r="H225" s="421"/>
    </row>
    <row r="226" spans="7:8" ht="12.75">
      <c r="G226" s="421"/>
      <c r="H226" s="421"/>
    </row>
    <row r="227" spans="7:8" ht="12.75">
      <c r="G227" s="421"/>
      <c r="H227" s="421"/>
    </row>
    <row r="228" spans="7:8" ht="12.75">
      <c r="G228" s="421"/>
      <c r="H228" s="421"/>
    </row>
    <row r="229" spans="7:8" ht="12.75">
      <c r="G229" s="421"/>
      <c r="H229" s="421"/>
    </row>
    <row r="230" spans="7:8" ht="12.75">
      <c r="G230" s="421"/>
      <c r="H230" s="421"/>
    </row>
    <row r="231" spans="7:8" ht="12.75">
      <c r="G231" s="421"/>
      <c r="H231" s="421"/>
    </row>
    <row r="232" spans="7:8" ht="12.75">
      <c r="G232" s="421"/>
      <c r="H232" s="421"/>
    </row>
    <row r="233" spans="7:8" ht="12.75">
      <c r="G233" s="421"/>
      <c r="H233" s="421"/>
    </row>
    <row r="234" spans="7:8" ht="12.75">
      <c r="G234" s="421"/>
      <c r="H234" s="421"/>
    </row>
    <row r="235" spans="7:8" ht="12.75">
      <c r="G235" s="421"/>
      <c r="H235" s="421"/>
    </row>
    <row r="236" spans="7:8" ht="12.75">
      <c r="G236" s="421"/>
      <c r="H236" s="421"/>
    </row>
    <row r="237" spans="7:8" ht="12.75">
      <c r="G237" s="421"/>
      <c r="H237" s="421"/>
    </row>
    <row r="238" spans="7:8" ht="12.75">
      <c r="G238" s="421"/>
      <c r="H238" s="421"/>
    </row>
    <row r="239" spans="7:8" ht="12.75">
      <c r="G239" s="421"/>
      <c r="H239" s="421"/>
    </row>
    <row r="240" spans="7:8" ht="12.75">
      <c r="G240" s="421"/>
      <c r="H240" s="421"/>
    </row>
    <row r="241" spans="7:8" ht="12.75">
      <c r="G241" s="421"/>
      <c r="H241" s="421"/>
    </row>
    <row r="242" spans="7:8" ht="12.75">
      <c r="G242" s="421"/>
      <c r="H242" s="421"/>
    </row>
    <row r="243" spans="7:8" ht="12.75">
      <c r="G243" s="421"/>
      <c r="H243" s="421"/>
    </row>
    <row r="244" spans="7:8" ht="12.75">
      <c r="G244" s="421"/>
      <c r="H244" s="421"/>
    </row>
    <row r="245" spans="7:8" ht="12.75">
      <c r="G245" s="421"/>
      <c r="H245" s="421"/>
    </row>
    <row r="246" spans="7:8" ht="12.75">
      <c r="G246" s="421"/>
      <c r="H246" s="421"/>
    </row>
    <row r="247" spans="7:8" ht="12.75">
      <c r="G247" s="421"/>
      <c r="H247" s="421"/>
    </row>
    <row r="248" spans="7:8" ht="12.75">
      <c r="G248" s="421"/>
      <c r="H248" s="421"/>
    </row>
    <row r="249" spans="7:8" ht="12.75">
      <c r="G249" s="421"/>
      <c r="H249" s="421"/>
    </row>
    <row r="250" spans="7:8" ht="12.75">
      <c r="G250" s="421"/>
      <c r="H250" s="421"/>
    </row>
    <row r="251" spans="7:8" ht="12.75">
      <c r="G251" s="421"/>
      <c r="H251" s="421"/>
    </row>
    <row r="252" spans="7:8" ht="12.75">
      <c r="G252" s="421"/>
      <c r="H252" s="421"/>
    </row>
    <row r="253" spans="7:8" ht="12.75">
      <c r="G253" s="421"/>
      <c r="H253" s="421"/>
    </row>
    <row r="254" spans="7:8" ht="12.75">
      <c r="G254" s="421"/>
      <c r="H254" s="421"/>
    </row>
    <row r="255" spans="7:8" ht="12.75">
      <c r="G255" s="421"/>
      <c r="H255" s="421"/>
    </row>
    <row r="256" spans="7:8" ht="12.75">
      <c r="G256" s="421"/>
      <c r="H256" s="421"/>
    </row>
    <row r="257" spans="7:8" ht="12.75">
      <c r="G257" s="421"/>
      <c r="H257" s="421"/>
    </row>
    <row r="258" spans="7:8" ht="12.75">
      <c r="G258" s="421"/>
      <c r="H258" s="421"/>
    </row>
    <row r="259" spans="7:8" ht="12.75">
      <c r="G259" s="421"/>
      <c r="H259" s="421"/>
    </row>
    <row r="260" spans="7:8" ht="12.75">
      <c r="G260" s="421"/>
      <c r="H260" s="421"/>
    </row>
    <row r="261" spans="7:8" ht="12.75">
      <c r="G261" s="421"/>
      <c r="H261" s="421"/>
    </row>
    <row r="262" spans="7:8" ht="12.75">
      <c r="G262" s="421"/>
      <c r="H262" s="421"/>
    </row>
    <row r="263" spans="7:8" ht="12.75">
      <c r="G263" s="421"/>
      <c r="H263" s="421"/>
    </row>
    <row r="264" spans="7:8" ht="12.75">
      <c r="G264" s="421"/>
      <c r="H264" s="421"/>
    </row>
    <row r="265" spans="7:8" ht="12.75">
      <c r="G265" s="421"/>
      <c r="H265" s="421"/>
    </row>
    <row r="266" spans="7:8" ht="12.75">
      <c r="G266" s="421"/>
      <c r="H266" s="421"/>
    </row>
    <row r="267" spans="7:8" ht="12.75">
      <c r="G267" s="421"/>
      <c r="H267" s="421"/>
    </row>
    <row r="268" spans="7:8" ht="12.75">
      <c r="G268" s="421"/>
      <c r="H268" s="421"/>
    </row>
    <row r="269" spans="7:8" ht="12.75">
      <c r="G269" s="421"/>
      <c r="H269" s="421"/>
    </row>
    <row r="270" spans="7:8" ht="12.75">
      <c r="G270" s="421"/>
      <c r="H270" s="421"/>
    </row>
    <row r="271" spans="7:8" ht="12.75">
      <c r="G271" s="421"/>
      <c r="H271" s="421"/>
    </row>
    <row r="272" spans="7:8" ht="12.75">
      <c r="G272" s="421"/>
      <c r="H272" s="421"/>
    </row>
    <row r="273" spans="7:8" ht="12.75">
      <c r="G273" s="421"/>
      <c r="H273" s="421"/>
    </row>
    <row r="274" spans="7:8" ht="12.75">
      <c r="G274" s="421"/>
      <c r="H274" s="421"/>
    </row>
    <row r="275" spans="7:8" ht="12.75">
      <c r="G275" s="421"/>
      <c r="H275" s="421"/>
    </row>
    <row r="276" spans="7:8" ht="12.75">
      <c r="G276" s="421"/>
      <c r="H276" s="421"/>
    </row>
    <row r="277" spans="7:8" ht="12.75">
      <c r="G277" s="421"/>
      <c r="H277" s="421"/>
    </row>
    <row r="278" spans="7:8" ht="12.75">
      <c r="G278" s="421"/>
      <c r="H278" s="421"/>
    </row>
    <row r="279" spans="7:8" ht="12.75">
      <c r="G279" s="421"/>
      <c r="H279" s="421"/>
    </row>
    <row r="280" spans="7:8" ht="12.75">
      <c r="G280" s="421"/>
      <c r="H280" s="421"/>
    </row>
    <row r="281" spans="7:8" ht="12.75">
      <c r="G281" s="421"/>
      <c r="H281" s="421"/>
    </row>
    <row r="282" spans="7:8" ht="12.75">
      <c r="G282" s="421"/>
      <c r="H282" s="421"/>
    </row>
    <row r="283" spans="7:8" ht="12.75">
      <c r="G283" s="421"/>
      <c r="H283" s="421"/>
    </row>
    <row r="284" spans="7:8" ht="12.75">
      <c r="G284" s="421"/>
      <c r="H284" s="421"/>
    </row>
    <row r="285" spans="7:8" ht="12.75">
      <c r="G285" s="421"/>
      <c r="H285" s="421"/>
    </row>
    <row r="286" spans="7:8" ht="12.75">
      <c r="G286" s="421"/>
      <c r="H286" s="421"/>
    </row>
    <row r="287" spans="7:8" ht="12.75">
      <c r="G287" s="421"/>
      <c r="H287" s="421"/>
    </row>
    <row r="288" spans="7:8" ht="12.75">
      <c r="G288" s="421"/>
      <c r="H288" s="421"/>
    </row>
    <row r="289" spans="7:8" ht="12.75">
      <c r="G289" s="421"/>
      <c r="H289" s="421"/>
    </row>
    <row r="290" spans="7:8" ht="12.75">
      <c r="G290" s="421"/>
      <c r="H290" s="421"/>
    </row>
    <row r="291" spans="7:8" ht="12.75">
      <c r="G291" s="421"/>
      <c r="H291" s="421"/>
    </row>
    <row r="292" spans="7:8" ht="12.75">
      <c r="G292" s="421"/>
      <c r="H292" s="421"/>
    </row>
    <row r="293" spans="7:8" ht="12.75">
      <c r="G293" s="421"/>
      <c r="H293" s="421"/>
    </row>
    <row r="294" spans="7:8" ht="12.75">
      <c r="G294" s="421"/>
      <c r="H294" s="421"/>
    </row>
    <row r="295" spans="7:8" ht="12.75">
      <c r="G295" s="421"/>
      <c r="H295" s="421"/>
    </row>
    <row r="296" spans="7:8" ht="12.75">
      <c r="G296" s="421"/>
      <c r="H296" s="421"/>
    </row>
    <row r="297" spans="7:8" ht="12.75">
      <c r="G297" s="421"/>
      <c r="H297" s="421"/>
    </row>
    <row r="298" spans="7:8" ht="12.75">
      <c r="G298" s="421"/>
      <c r="H298" s="421"/>
    </row>
    <row r="299" spans="7:8" ht="12.75">
      <c r="G299" s="421"/>
      <c r="H299" s="421"/>
    </row>
    <row r="300" spans="7:8" ht="12.75">
      <c r="G300" s="421"/>
      <c r="H300" s="421"/>
    </row>
    <row r="301" spans="7:8" ht="12.75">
      <c r="G301" s="421"/>
      <c r="H301" s="421"/>
    </row>
    <row r="302" spans="7:8" ht="12.75">
      <c r="G302" s="421"/>
      <c r="H302" s="421"/>
    </row>
    <row r="303" spans="7:8" ht="12.75">
      <c r="G303" s="421"/>
      <c r="H303" s="421"/>
    </row>
    <row r="304" spans="7:8" ht="12.75">
      <c r="G304" s="421"/>
      <c r="H304" s="421"/>
    </row>
    <row r="305" spans="7:8" ht="12.75">
      <c r="G305" s="421"/>
      <c r="H305" s="421"/>
    </row>
    <row r="306" spans="7:8" ht="12.75">
      <c r="G306" s="421"/>
      <c r="H306" s="421"/>
    </row>
    <row r="307" spans="7:8" ht="12.75">
      <c r="G307" s="421"/>
      <c r="H307" s="421"/>
    </row>
    <row r="308" spans="7:8" ht="12.75">
      <c r="G308" s="421"/>
      <c r="H308" s="421"/>
    </row>
    <row r="309" spans="7:8" ht="12.75">
      <c r="G309" s="421"/>
      <c r="H309" s="421"/>
    </row>
    <row r="310" spans="7:8" ht="12.75">
      <c r="G310" s="421"/>
      <c r="H310" s="421"/>
    </row>
    <row r="311" spans="7:8" ht="12.75">
      <c r="G311" s="421"/>
      <c r="H311" s="421"/>
    </row>
    <row r="312" spans="7:8" ht="12.75">
      <c r="G312" s="421"/>
      <c r="H312" s="421"/>
    </row>
    <row r="313" spans="7:8" ht="12.75">
      <c r="G313" s="421"/>
      <c r="H313" s="421"/>
    </row>
    <row r="314" spans="7:8" ht="12.75">
      <c r="G314" s="421"/>
      <c r="H314" s="421"/>
    </row>
    <row r="315" spans="7:8" ht="12.75">
      <c r="G315" s="421"/>
      <c r="H315" s="421"/>
    </row>
    <row r="316" spans="7:8" ht="12.75">
      <c r="G316" s="421"/>
      <c r="H316" s="421"/>
    </row>
    <row r="317" spans="7:8" ht="12.75">
      <c r="G317" s="421"/>
      <c r="H317" s="421"/>
    </row>
    <row r="318" spans="7:8" ht="12.75">
      <c r="G318" s="421"/>
      <c r="H318" s="421"/>
    </row>
    <row r="319" spans="7:8" ht="12.75">
      <c r="G319" s="421"/>
      <c r="H319" s="421"/>
    </row>
    <row r="320" spans="7:8" ht="12.75">
      <c r="G320" s="421"/>
      <c r="H320" s="421"/>
    </row>
    <row r="321" spans="7:8" ht="12.75">
      <c r="G321" s="421"/>
      <c r="H321" s="421"/>
    </row>
    <row r="322" spans="7:8" ht="12.75">
      <c r="G322" s="421"/>
      <c r="H322" s="421"/>
    </row>
    <row r="323" spans="7:8" ht="12.75">
      <c r="G323" s="421"/>
      <c r="H323" s="421"/>
    </row>
    <row r="324" spans="7:8" ht="12.75">
      <c r="G324" s="421"/>
      <c r="H324" s="421"/>
    </row>
    <row r="325" spans="7:8" ht="12.75">
      <c r="G325" s="421"/>
      <c r="H325" s="421"/>
    </row>
    <row r="326" spans="7:8" ht="12.75">
      <c r="G326" s="421"/>
      <c r="H326" s="421"/>
    </row>
    <row r="327" spans="7:8" ht="12.75">
      <c r="G327" s="421"/>
      <c r="H327" s="421"/>
    </row>
    <row r="328" spans="7:8" ht="12.75">
      <c r="G328" s="421"/>
      <c r="H328" s="421"/>
    </row>
    <row r="329" spans="7:8" ht="12.75">
      <c r="G329" s="421"/>
      <c r="H329" s="421"/>
    </row>
    <row r="330" spans="7:8" ht="12.75">
      <c r="G330" s="421"/>
      <c r="H330" s="421"/>
    </row>
    <row r="331" spans="7:8" ht="12.75">
      <c r="G331" s="421"/>
      <c r="H331" s="421"/>
    </row>
    <row r="332" spans="7:8" ht="12.75">
      <c r="G332" s="421"/>
      <c r="H332" s="421"/>
    </row>
    <row r="333" spans="7:8" ht="12.75">
      <c r="G333" s="421"/>
      <c r="H333" s="421"/>
    </row>
    <row r="334" spans="7:8" ht="12.75">
      <c r="G334" s="421"/>
      <c r="H334" s="421"/>
    </row>
    <row r="335" spans="7:8" ht="12.75">
      <c r="G335" s="421"/>
      <c r="H335" s="421"/>
    </row>
    <row r="336" spans="7:8" ht="12.75">
      <c r="G336" s="421"/>
      <c r="H336" s="421"/>
    </row>
    <row r="337" spans="7:8" ht="12.75">
      <c r="G337" s="421"/>
      <c r="H337" s="421"/>
    </row>
    <row r="338" spans="7:8" ht="12.75">
      <c r="G338" s="421"/>
      <c r="H338" s="421"/>
    </row>
    <row r="339" spans="7:8" ht="12.75">
      <c r="G339" s="421"/>
      <c r="H339" s="421"/>
    </row>
    <row r="340" spans="7:8" ht="12.75">
      <c r="G340" s="421"/>
      <c r="H340" s="421"/>
    </row>
    <row r="341" spans="7:8" ht="12.75">
      <c r="G341" s="421"/>
      <c r="H341" s="421"/>
    </row>
    <row r="342" spans="7:8" ht="12.75">
      <c r="G342" s="421"/>
      <c r="H342" s="421"/>
    </row>
    <row r="343" spans="7:8" ht="12.75">
      <c r="G343" s="421"/>
      <c r="H343" s="421"/>
    </row>
    <row r="344" spans="7:8" ht="12.75">
      <c r="G344" s="421"/>
      <c r="H344" s="421"/>
    </row>
    <row r="345" spans="7:8" ht="12.75">
      <c r="G345" s="421"/>
      <c r="H345" s="421"/>
    </row>
    <row r="346" spans="7:8" ht="12.75">
      <c r="G346" s="421"/>
      <c r="H346" s="421"/>
    </row>
    <row r="347" spans="7:8" ht="12.75">
      <c r="G347" s="421"/>
      <c r="H347" s="421"/>
    </row>
    <row r="348" spans="7:8" ht="12.75">
      <c r="G348" s="421"/>
      <c r="H348" s="421"/>
    </row>
    <row r="349" spans="7:8" ht="12.75">
      <c r="G349" s="421"/>
      <c r="H349" s="421"/>
    </row>
    <row r="350" spans="7:8" ht="12.75">
      <c r="G350" s="421"/>
      <c r="H350" s="421"/>
    </row>
    <row r="351" spans="7:8" ht="12.75">
      <c r="G351" s="421"/>
      <c r="H351" s="421"/>
    </row>
    <row r="352" spans="7:8" ht="12.75">
      <c r="G352" s="421"/>
      <c r="H352" s="421"/>
    </row>
    <row r="353" spans="7:8" ht="12.75">
      <c r="G353" s="421"/>
      <c r="H353" s="421"/>
    </row>
    <row r="354" spans="7:8" ht="12.75">
      <c r="G354" s="421"/>
      <c r="H354" s="421"/>
    </row>
    <row r="355" spans="7:8" ht="12.75">
      <c r="G355" s="421"/>
      <c r="H355" s="421"/>
    </row>
    <row r="356" spans="7:8" ht="12.75">
      <c r="G356" s="421"/>
      <c r="H356" s="421"/>
    </row>
    <row r="357" spans="7:8" ht="12.75">
      <c r="G357" s="421"/>
      <c r="H357" s="421"/>
    </row>
    <row r="358" spans="7:8" ht="12.75">
      <c r="G358" s="421"/>
      <c r="H358" s="421"/>
    </row>
    <row r="359" spans="7:8" ht="12.75">
      <c r="G359" s="421"/>
      <c r="H359" s="421"/>
    </row>
    <row r="360" spans="7:8" ht="12.75">
      <c r="G360" s="421"/>
      <c r="H360" s="421"/>
    </row>
    <row r="361" spans="7:8" ht="12.75">
      <c r="G361" s="421"/>
      <c r="H361" s="421"/>
    </row>
    <row r="362" spans="7:8" ht="12.75">
      <c r="G362" s="421"/>
      <c r="H362" s="421"/>
    </row>
    <row r="363" spans="7:8" ht="12.75">
      <c r="G363" s="421"/>
      <c r="H363" s="421"/>
    </row>
    <row r="364" spans="7:8" ht="12.75">
      <c r="G364" s="421"/>
      <c r="H364" s="421"/>
    </row>
    <row r="365" spans="7:8" ht="12.75">
      <c r="G365" s="421"/>
      <c r="H365" s="421"/>
    </row>
    <row r="366" spans="7:8" ht="12.75">
      <c r="G366" s="421"/>
      <c r="H366" s="421"/>
    </row>
    <row r="367" spans="7:8" ht="12.75">
      <c r="G367" s="421"/>
      <c r="H367" s="421"/>
    </row>
    <row r="368" spans="7:8" ht="12.75">
      <c r="G368" s="421"/>
      <c r="H368" s="421"/>
    </row>
    <row r="369" spans="7:8" ht="12.75">
      <c r="G369" s="421"/>
      <c r="H369" s="421"/>
    </row>
    <row r="370" spans="7:8" ht="12.75">
      <c r="G370" s="421"/>
      <c r="H370" s="421"/>
    </row>
    <row r="371" spans="7:8" ht="12.75">
      <c r="G371" s="421"/>
      <c r="H371" s="421"/>
    </row>
    <row r="372" spans="7:8" ht="12.75">
      <c r="G372" s="421"/>
      <c r="H372" s="421"/>
    </row>
    <row r="373" spans="7:8" ht="12.75">
      <c r="G373" s="421"/>
      <c r="H373" s="421"/>
    </row>
    <row r="374" spans="7:8" ht="12.75">
      <c r="G374" s="421"/>
      <c r="H374" s="421"/>
    </row>
    <row r="375" spans="7:8" ht="12.75">
      <c r="G375" s="421"/>
      <c r="H375" s="421"/>
    </row>
    <row r="376" spans="7:8" ht="12.75">
      <c r="G376" s="421"/>
      <c r="H376" s="421"/>
    </row>
    <row r="377" spans="7:8" ht="12.75">
      <c r="G377" s="421"/>
      <c r="H377" s="421"/>
    </row>
    <row r="378" spans="7:8" ht="12.75">
      <c r="G378" s="421"/>
      <c r="H378" s="421"/>
    </row>
    <row r="379" spans="7:8" ht="12.75">
      <c r="G379" s="421"/>
      <c r="H379" s="421"/>
    </row>
    <row r="380" spans="7:8" ht="12.75">
      <c r="G380" s="421"/>
      <c r="H380" s="421"/>
    </row>
    <row r="381" spans="7:8" ht="12.75">
      <c r="G381" s="421"/>
      <c r="H381" s="421"/>
    </row>
    <row r="382" spans="7:8" ht="12.75">
      <c r="G382" s="421"/>
      <c r="H382" s="421"/>
    </row>
    <row r="383" spans="7:8" ht="12.75">
      <c r="G383" s="421"/>
      <c r="H383" s="421"/>
    </row>
    <row r="384" spans="7:8" ht="12.75">
      <c r="G384" s="421"/>
      <c r="H384" s="421"/>
    </row>
    <row r="385" spans="7:8" ht="12.75">
      <c r="G385" s="421"/>
      <c r="H385" s="421"/>
    </row>
    <row r="386" spans="7:8" ht="12.75">
      <c r="G386" s="421"/>
      <c r="H386" s="421"/>
    </row>
    <row r="387" spans="7:8" ht="12.75">
      <c r="G387" s="421"/>
      <c r="H387" s="421"/>
    </row>
    <row r="388" spans="7:8" ht="12.75">
      <c r="G388" s="421"/>
      <c r="H388" s="421"/>
    </row>
    <row r="389" spans="7:8" ht="12.75">
      <c r="G389" s="421"/>
      <c r="H389" s="421"/>
    </row>
    <row r="390" spans="7:8" ht="12.75">
      <c r="G390" s="421"/>
      <c r="H390" s="421"/>
    </row>
    <row r="391" spans="7:8" ht="12.75">
      <c r="G391" s="421"/>
      <c r="H391" s="421"/>
    </row>
    <row r="392" spans="7:8" ht="12.75">
      <c r="G392" s="421"/>
      <c r="H392" s="421"/>
    </row>
    <row r="393" spans="7:8" ht="12.75">
      <c r="G393" s="421"/>
      <c r="H393" s="421"/>
    </row>
    <row r="394" spans="7:8" ht="12.75">
      <c r="G394" s="421"/>
      <c r="H394" s="421"/>
    </row>
    <row r="395" spans="7:8" ht="12.75">
      <c r="G395" s="421"/>
      <c r="H395" s="421"/>
    </row>
    <row r="396" spans="7:8" ht="12.75">
      <c r="G396" s="421"/>
      <c r="H396" s="421"/>
    </row>
    <row r="397" spans="7:8" ht="12.75">
      <c r="G397" s="421"/>
      <c r="H397" s="421"/>
    </row>
    <row r="398" spans="7:8" ht="12.75">
      <c r="G398" s="421"/>
      <c r="H398" s="421"/>
    </row>
    <row r="399" spans="7:8" ht="12.75">
      <c r="G399" s="421"/>
      <c r="H399" s="421"/>
    </row>
    <row r="400" spans="7:8" ht="12.75">
      <c r="G400" s="421"/>
      <c r="H400" s="421"/>
    </row>
    <row r="401" spans="7:8" ht="12.75">
      <c r="G401" s="421"/>
      <c r="H401" s="421"/>
    </row>
    <row r="402" spans="7:8" ht="12.75">
      <c r="G402" s="421"/>
      <c r="H402" s="421"/>
    </row>
    <row r="403" spans="7:8" ht="12.75">
      <c r="G403" s="421"/>
      <c r="H403" s="421"/>
    </row>
    <row r="404" spans="7:8" ht="12.75">
      <c r="G404" s="421"/>
      <c r="H404" s="421"/>
    </row>
    <row r="405" spans="7:8" ht="12.75">
      <c r="G405" s="421"/>
      <c r="H405" s="421"/>
    </row>
    <row r="406" spans="7:8" ht="12.75">
      <c r="G406" s="421"/>
      <c r="H406" s="421"/>
    </row>
    <row r="407" spans="7:8" ht="12.75">
      <c r="G407" s="421"/>
      <c r="H407" s="421"/>
    </row>
    <row r="408" spans="7:8" ht="12.75">
      <c r="G408" s="421"/>
      <c r="H408" s="421"/>
    </row>
    <row r="409" spans="7:8" ht="12.75">
      <c r="G409" s="421"/>
      <c r="H409" s="421"/>
    </row>
    <row r="410" spans="7:8" ht="12.75">
      <c r="G410" s="421"/>
      <c r="H410" s="421"/>
    </row>
    <row r="411" spans="7:8" ht="12.75">
      <c r="G411" s="421"/>
      <c r="H411" s="421"/>
    </row>
    <row r="412" spans="7:8" ht="12.75">
      <c r="G412" s="421"/>
      <c r="H412" s="421"/>
    </row>
    <row r="413" spans="7:8" ht="12.75">
      <c r="G413" s="421"/>
      <c r="H413" s="421"/>
    </row>
    <row r="414" spans="7:8" ht="12.75">
      <c r="G414" s="421"/>
      <c r="H414" s="421"/>
    </row>
    <row r="415" spans="7:8" ht="12.75">
      <c r="G415" s="421"/>
      <c r="H415" s="421"/>
    </row>
    <row r="416" spans="7:8" ht="12.75">
      <c r="G416" s="421"/>
      <c r="H416" s="421"/>
    </row>
    <row r="417" spans="7:8" ht="12.75">
      <c r="G417" s="421"/>
      <c r="H417" s="421"/>
    </row>
    <row r="418" spans="7:8" ht="12.75">
      <c r="G418" s="421"/>
      <c r="H418" s="421"/>
    </row>
    <row r="419" spans="7:8" ht="12.75">
      <c r="G419" s="421"/>
      <c r="H419" s="421"/>
    </row>
    <row r="420" spans="7:8" ht="12.75">
      <c r="G420" s="421"/>
      <c r="H420" s="421"/>
    </row>
    <row r="421" spans="7:8" ht="12.75">
      <c r="G421" s="421"/>
      <c r="H421" s="421"/>
    </row>
    <row r="422" spans="7:8" ht="12.75">
      <c r="G422" s="421"/>
      <c r="H422" s="421"/>
    </row>
    <row r="423" spans="7:8" ht="12.75">
      <c r="G423" s="421"/>
      <c r="H423" s="421"/>
    </row>
    <row r="424" spans="7:8" ht="12.75">
      <c r="G424" s="421"/>
      <c r="H424" s="421"/>
    </row>
    <row r="425" spans="7:8" ht="12.75">
      <c r="G425" s="421"/>
      <c r="H425" s="421"/>
    </row>
    <row r="426" spans="7:8" ht="12.75">
      <c r="G426" s="421"/>
      <c r="H426" s="421"/>
    </row>
    <row r="427" spans="7:8" ht="12.75">
      <c r="G427" s="421"/>
      <c r="H427" s="421"/>
    </row>
    <row r="428" spans="7:8" ht="12.75">
      <c r="G428" s="421"/>
      <c r="H428" s="421"/>
    </row>
    <row r="429" spans="7:8" ht="12.75">
      <c r="G429" s="421"/>
      <c r="H429" s="421"/>
    </row>
    <row r="430" spans="7:8" ht="12.75">
      <c r="G430" s="421"/>
      <c r="H430" s="421"/>
    </row>
    <row r="431" spans="7:8" ht="12.75">
      <c r="G431" s="421"/>
      <c r="H431" s="421"/>
    </row>
    <row r="432" spans="7:8" ht="12.75">
      <c r="G432" s="421"/>
      <c r="H432" s="421"/>
    </row>
    <row r="433" spans="7:8" ht="12.75">
      <c r="G433" s="421"/>
      <c r="H433" s="421"/>
    </row>
    <row r="434" spans="7:8" ht="12.75">
      <c r="G434" s="421"/>
      <c r="H434" s="421"/>
    </row>
    <row r="435" spans="7:8" ht="12.75">
      <c r="G435" s="421"/>
      <c r="H435" s="421"/>
    </row>
    <row r="436" spans="7:8" ht="12.75">
      <c r="G436" s="421"/>
      <c r="H436" s="421"/>
    </row>
    <row r="437" spans="7:8" ht="12.75">
      <c r="G437" s="421"/>
      <c r="H437" s="421"/>
    </row>
    <row r="438" spans="7:8" ht="12.75">
      <c r="G438" s="421"/>
      <c r="H438" s="421"/>
    </row>
    <row r="439" spans="7:8" ht="12.75">
      <c r="G439" s="421"/>
      <c r="H439" s="421"/>
    </row>
    <row r="440" spans="7:8" ht="12.75">
      <c r="G440" s="421"/>
      <c r="H440" s="421"/>
    </row>
    <row r="441" spans="7:8" ht="12.75">
      <c r="G441" s="421"/>
      <c r="H441" s="421"/>
    </row>
    <row r="442" spans="7:8" ht="12.75">
      <c r="G442" s="421"/>
      <c r="H442" s="421"/>
    </row>
    <row r="443" spans="7:8" ht="12.75">
      <c r="G443" s="421"/>
      <c r="H443" s="421"/>
    </row>
    <row r="444" spans="7:8" ht="12.75">
      <c r="G444" s="421"/>
      <c r="H444" s="421"/>
    </row>
    <row r="445" spans="7:8" ht="12.75">
      <c r="G445" s="421"/>
      <c r="H445" s="421"/>
    </row>
    <row r="446" spans="7:8" ht="12.75">
      <c r="G446" s="421"/>
      <c r="H446" s="421"/>
    </row>
    <row r="447" spans="7:8" ht="12.75">
      <c r="G447" s="421"/>
      <c r="H447" s="421"/>
    </row>
    <row r="448" spans="7:8" ht="12.75">
      <c r="G448" s="421"/>
      <c r="H448" s="421"/>
    </row>
    <row r="449" spans="7:8" ht="12.75">
      <c r="G449" s="421"/>
      <c r="H449" s="421"/>
    </row>
    <row r="450" spans="7:8" ht="12.75">
      <c r="G450" s="421"/>
      <c r="H450" s="421"/>
    </row>
    <row r="451" spans="7:8" ht="12.75">
      <c r="G451" s="421"/>
      <c r="H451" s="421"/>
    </row>
    <row r="452" spans="7:8" ht="12.75">
      <c r="G452" s="421"/>
      <c r="H452" s="421"/>
    </row>
    <row r="453" spans="7:8" ht="12.75">
      <c r="G453" s="421"/>
      <c r="H453" s="421"/>
    </row>
    <row r="454" spans="7:8" ht="12.75">
      <c r="G454" s="421"/>
      <c r="H454" s="421"/>
    </row>
    <row r="455" spans="7:8" ht="12.75">
      <c r="G455" s="421"/>
      <c r="H455" s="421"/>
    </row>
    <row r="456" spans="7:8" ht="12.75">
      <c r="G456" s="421"/>
      <c r="H456" s="421"/>
    </row>
    <row r="457" spans="7:8" ht="12.75">
      <c r="G457" s="421"/>
      <c r="H457" s="421"/>
    </row>
    <row r="458" spans="7:8" ht="12.75">
      <c r="G458" s="421"/>
      <c r="H458" s="421"/>
    </row>
    <row r="459" spans="7:8" ht="12.75">
      <c r="G459" s="421"/>
      <c r="H459" s="421"/>
    </row>
    <row r="460" spans="7:8" ht="12.75">
      <c r="G460" s="421"/>
      <c r="H460" s="421"/>
    </row>
    <row r="461" spans="7:8" ht="12.75">
      <c r="G461" s="421"/>
      <c r="H461" s="421"/>
    </row>
    <row r="462" spans="7:8" ht="12.75">
      <c r="G462" s="421"/>
      <c r="H462" s="421"/>
    </row>
    <row r="463" spans="7:8" ht="12.75">
      <c r="G463" s="421"/>
      <c r="H463" s="421"/>
    </row>
    <row r="464" spans="7:8" ht="12.75">
      <c r="G464" s="421"/>
      <c r="H464" s="421"/>
    </row>
    <row r="465" spans="7:8" ht="12.75">
      <c r="G465" s="421"/>
      <c r="H465" s="421"/>
    </row>
    <row r="466" spans="7:8" ht="12.75">
      <c r="G466" s="421"/>
      <c r="H466" s="421"/>
    </row>
    <row r="467" spans="7:8" ht="12.75">
      <c r="G467" s="421"/>
      <c r="H467" s="421"/>
    </row>
    <row r="468" spans="7:8" ht="12.75">
      <c r="G468" s="421"/>
      <c r="H468" s="421"/>
    </row>
    <row r="469" spans="7:8" ht="12.75">
      <c r="G469" s="421"/>
      <c r="H469" s="421"/>
    </row>
    <row r="470" spans="7:8" ht="12.75">
      <c r="G470" s="421"/>
      <c r="H470" s="421"/>
    </row>
    <row r="471" spans="7:8" ht="12.75">
      <c r="G471" s="421"/>
      <c r="H471" s="421"/>
    </row>
    <row r="472" spans="7:8" ht="12.75">
      <c r="G472" s="421"/>
      <c r="H472" s="421"/>
    </row>
    <row r="473" spans="7:8" ht="12.75">
      <c r="G473" s="421"/>
      <c r="H473" s="421"/>
    </row>
    <row r="474" spans="7:8" ht="12.75">
      <c r="G474" s="421"/>
      <c r="H474" s="421"/>
    </row>
    <row r="475" spans="7:8" ht="12.75">
      <c r="G475" s="421"/>
      <c r="H475" s="421"/>
    </row>
    <row r="476" spans="7:8" ht="12.75">
      <c r="G476" s="421"/>
      <c r="H476" s="421"/>
    </row>
    <row r="477" spans="7:8" ht="12.75">
      <c r="G477" s="421"/>
      <c r="H477" s="421"/>
    </row>
    <row r="478" spans="7:8" ht="12.75">
      <c r="G478" s="421"/>
      <c r="H478" s="421"/>
    </row>
    <row r="479" spans="7:8" ht="12.75">
      <c r="G479" s="421"/>
      <c r="H479" s="421"/>
    </row>
    <row r="480" spans="7:8" ht="12.75">
      <c r="G480" s="421"/>
      <c r="H480" s="421"/>
    </row>
    <row r="481" spans="7:8" ht="12.75">
      <c r="G481" s="421"/>
      <c r="H481" s="421"/>
    </row>
    <row r="482" spans="7:8" ht="12.75">
      <c r="G482" s="421"/>
      <c r="H482" s="421"/>
    </row>
    <row r="483" spans="7:8" ht="12.75">
      <c r="G483" s="421"/>
      <c r="H483" s="421"/>
    </row>
    <row r="484" spans="7:8" ht="12.75">
      <c r="G484" s="421"/>
      <c r="H484" s="421"/>
    </row>
    <row r="485" spans="7:8" ht="12.75">
      <c r="G485" s="421"/>
      <c r="H485" s="421"/>
    </row>
    <row r="486" spans="7:8" ht="12.75">
      <c r="G486" s="421"/>
      <c r="H486" s="421"/>
    </row>
    <row r="487" spans="7:8" ht="12.75">
      <c r="G487" s="421"/>
      <c r="H487" s="421"/>
    </row>
    <row r="488" spans="7:8" ht="12.75">
      <c r="G488" s="421"/>
      <c r="H488" s="421"/>
    </row>
    <row r="489" spans="7:8" ht="12.75">
      <c r="G489" s="421"/>
      <c r="H489" s="421"/>
    </row>
    <row r="490" spans="7:8" ht="12.75">
      <c r="G490" s="421"/>
      <c r="H490" s="421"/>
    </row>
    <row r="491" spans="7:8" ht="12.75">
      <c r="G491" s="421"/>
      <c r="H491" s="421"/>
    </row>
    <row r="492" spans="7:8" ht="12.75">
      <c r="G492" s="421"/>
      <c r="H492" s="421"/>
    </row>
    <row r="493" spans="7:8" ht="12.75">
      <c r="G493" s="421"/>
      <c r="H493" s="421"/>
    </row>
    <row r="494" spans="7:8" ht="12.75">
      <c r="G494" s="421"/>
      <c r="H494" s="421"/>
    </row>
    <row r="495" spans="7:8" ht="12.75">
      <c r="G495" s="421"/>
      <c r="H495" s="421"/>
    </row>
    <row r="496" spans="7:8" ht="12.75">
      <c r="G496" s="421"/>
      <c r="H496" s="421"/>
    </row>
    <row r="497" spans="7:8" ht="12.75">
      <c r="G497" s="421"/>
      <c r="H497" s="421"/>
    </row>
    <row r="498" spans="7:8" ht="12.75">
      <c r="G498" s="421"/>
      <c r="H498" s="421"/>
    </row>
    <row r="499" spans="7:8" ht="12.75">
      <c r="G499" s="421"/>
      <c r="H499" s="421"/>
    </row>
    <row r="500" spans="7:8" ht="12.75">
      <c r="G500" s="421"/>
      <c r="H500" s="421"/>
    </row>
    <row r="501" spans="7:8" ht="12.75">
      <c r="G501" s="421"/>
      <c r="H501" s="421"/>
    </row>
    <row r="502" spans="7:8" ht="12.75">
      <c r="G502" s="421"/>
      <c r="H502" s="421"/>
    </row>
    <row r="503" spans="7:8" ht="12.75">
      <c r="G503" s="421"/>
      <c r="H503" s="421"/>
    </row>
    <row r="504" spans="7:8" ht="12.75">
      <c r="G504" s="421"/>
      <c r="H504" s="421"/>
    </row>
    <row r="505" spans="7:8" ht="12.75">
      <c r="G505" s="421"/>
      <c r="H505" s="421"/>
    </row>
    <row r="506" spans="7:8" ht="12.75">
      <c r="G506" s="421"/>
      <c r="H506" s="421"/>
    </row>
    <row r="507" spans="7:8" ht="12.75">
      <c r="G507" s="421"/>
      <c r="H507" s="421"/>
    </row>
    <row r="508" spans="7:8" ht="12.75">
      <c r="G508" s="421"/>
      <c r="H508" s="421"/>
    </row>
    <row r="509" spans="7:8" ht="12.75">
      <c r="G509" s="421"/>
      <c r="H509" s="421"/>
    </row>
    <row r="510" spans="7:8" ht="12.75">
      <c r="G510" s="421"/>
      <c r="H510" s="421"/>
    </row>
    <row r="511" spans="7:8" ht="12.75">
      <c r="G511" s="421"/>
      <c r="H511" s="421"/>
    </row>
    <row r="512" spans="7:8" ht="12.75">
      <c r="G512" s="421"/>
      <c r="H512" s="421"/>
    </row>
    <row r="513" spans="7:8" ht="12.75">
      <c r="G513" s="421"/>
      <c r="H513" s="421"/>
    </row>
    <row r="514" spans="7:8" ht="12.75">
      <c r="G514" s="421"/>
      <c r="H514" s="421"/>
    </row>
    <row r="515" spans="7:8" ht="12.75">
      <c r="G515" s="421"/>
      <c r="H515" s="421"/>
    </row>
    <row r="516" spans="7:8" ht="12.75">
      <c r="G516" s="421"/>
      <c r="H516" s="421"/>
    </row>
    <row r="517" spans="7:8" ht="12.75">
      <c r="G517" s="421"/>
      <c r="H517" s="421"/>
    </row>
    <row r="518" spans="7:8" ht="12.75">
      <c r="G518" s="421"/>
      <c r="H518" s="421"/>
    </row>
    <row r="519" spans="7:8" ht="12.75">
      <c r="G519" s="421"/>
      <c r="H519" s="421"/>
    </row>
    <row r="520" spans="7:8" ht="12.75">
      <c r="G520" s="421"/>
      <c r="H520" s="421"/>
    </row>
    <row r="521" spans="7:8" ht="12.75">
      <c r="G521" s="421"/>
      <c r="H521" s="421"/>
    </row>
    <row r="522" spans="7:8" ht="12.75">
      <c r="G522" s="421"/>
      <c r="H522" s="421"/>
    </row>
    <row r="523" spans="7:8" ht="12.75">
      <c r="G523" s="421"/>
      <c r="H523" s="421"/>
    </row>
    <row r="524" spans="7:8" ht="12.75">
      <c r="G524" s="421"/>
      <c r="H524" s="421"/>
    </row>
    <row r="525" spans="7:8" ht="12.75">
      <c r="G525" s="421"/>
      <c r="H525" s="421"/>
    </row>
    <row r="526" spans="7:8" ht="12.75">
      <c r="G526" s="421"/>
      <c r="H526" s="421"/>
    </row>
    <row r="527" spans="7:8" ht="12.75">
      <c r="G527" s="421"/>
      <c r="H527" s="421"/>
    </row>
    <row r="528" spans="7:8" ht="12.75">
      <c r="G528" s="421"/>
      <c r="H528" s="421"/>
    </row>
    <row r="529" spans="7:8" ht="12.75">
      <c r="G529" s="421"/>
      <c r="H529" s="421"/>
    </row>
    <row r="530" spans="7:8" ht="12.75">
      <c r="G530" s="421"/>
      <c r="H530" s="421"/>
    </row>
    <row r="531" spans="7:8" ht="12.75">
      <c r="G531" s="421"/>
      <c r="H531" s="421"/>
    </row>
    <row r="532" spans="7:8" ht="12.75">
      <c r="G532" s="421"/>
      <c r="H532" s="421"/>
    </row>
    <row r="533" spans="7:8" ht="12.75">
      <c r="G533" s="421"/>
      <c r="H533" s="421"/>
    </row>
    <row r="534" spans="7:8" ht="12.75">
      <c r="G534" s="421"/>
      <c r="H534" s="421"/>
    </row>
    <row r="535" spans="7:8" ht="12.75">
      <c r="G535" s="421"/>
      <c r="H535" s="421"/>
    </row>
    <row r="536" spans="7:8" ht="12.75">
      <c r="G536" s="421"/>
      <c r="H536" s="421"/>
    </row>
    <row r="537" spans="7:8" ht="12.75">
      <c r="G537" s="421"/>
      <c r="H537" s="421"/>
    </row>
    <row r="538" spans="7:8" ht="12.75">
      <c r="G538" s="421"/>
      <c r="H538" s="421"/>
    </row>
    <row r="539" spans="7:8" ht="12.75">
      <c r="G539" s="421"/>
      <c r="H539" s="421"/>
    </row>
    <row r="540" spans="7:8" ht="12.75">
      <c r="G540" s="421"/>
      <c r="H540" s="421"/>
    </row>
    <row r="541" spans="7:8" ht="12.75">
      <c r="G541" s="421"/>
      <c r="H541" s="421"/>
    </row>
    <row r="542" spans="7:8" ht="12.75">
      <c r="G542" s="421"/>
      <c r="H542" s="421"/>
    </row>
    <row r="543" spans="7:8" ht="12.75">
      <c r="G543" s="421"/>
      <c r="H543" s="421"/>
    </row>
    <row r="544" spans="7:8" ht="12.75">
      <c r="G544" s="421"/>
      <c r="H544" s="421"/>
    </row>
    <row r="545" spans="7:8" ht="12.75">
      <c r="G545" s="421"/>
      <c r="H545" s="421"/>
    </row>
    <row r="546" spans="7:8" ht="12.75">
      <c r="G546" s="421"/>
      <c r="H546" s="421"/>
    </row>
    <row r="547" spans="7:8" ht="12.75">
      <c r="G547" s="421"/>
      <c r="H547" s="421"/>
    </row>
    <row r="548" spans="7:8" ht="12.75">
      <c r="G548" s="421"/>
      <c r="H548" s="421"/>
    </row>
    <row r="549" spans="7:8" ht="12.75">
      <c r="G549" s="421"/>
      <c r="H549" s="421"/>
    </row>
    <row r="550" spans="7:8" ht="12.75">
      <c r="G550" s="421"/>
      <c r="H550" s="421"/>
    </row>
    <row r="551" spans="7:8" ht="12.75">
      <c r="G551" s="421"/>
      <c r="H551" s="421"/>
    </row>
    <row r="552" spans="7:8" ht="12.75">
      <c r="G552" s="421"/>
      <c r="H552" s="421"/>
    </row>
    <row r="553" spans="7:8" ht="12.75">
      <c r="G553" s="421"/>
      <c r="H553" s="421"/>
    </row>
    <row r="554" spans="7:8" ht="12.75">
      <c r="G554" s="421"/>
      <c r="H554" s="421"/>
    </row>
    <row r="555" spans="7:8" ht="12.75">
      <c r="G555" s="421"/>
      <c r="H555" s="421"/>
    </row>
    <row r="556" spans="7:8" ht="12.75">
      <c r="G556" s="421"/>
      <c r="H556" s="421"/>
    </row>
    <row r="557" spans="7:8" ht="12.75">
      <c r="G557" s="421"/>
      <c r="H557" s="421"/>
    </row>
    <row r="558" spans="7:8" ht="12.75">
      <c r="G558" s="421"/>
      <c r="H558" s="421"/>
    </row>
    <row r="559" spans="7:8" ht="12.75">
      <c r="G559" s="421"/>
      <c r="H559" s="421"/>
    </row>
    <row r="560" spans="7:8" ht="12.75">
      <c r="G560" s="421"/>
      <c r="H560" s="421"/>
    </row>
    <row r="561" spans="7:8" ht="12.75">
      <c r="G561" s="421"/>
      <c r="H561" s="421"/>
    </row>
    <row r="562" spans="7:8" ht="12.75">
      <c r="G562" s="421"/>
      <c r="H562" s="421"/>
    </row>
    <row r="563" spans="7:8" ht="12.75">
      <c r="G563" s="421"/>
      <c r="H563" s="421"/>
    </row>
    <row r="564" spans="7:8" ht="12.75">
      <c r="G564" s="421"/>
      <c r="H564" s="421"/>
    </row>
    <row r="565" spans="7:8" ht="12.75">
      <c r="G565" s="421"/>
      <c r="H565" s="421"/>
    </row>
    <row r="566" spans="7:8" ht="12.75">
      <c r="G566" s="421"/>
      <c r="H566" s="421"/>
    </row>
    <row r="567" spans="7:8" ht="12.75">
      <c r="G567" s="421"/>
      <c r="H567" s="421"/>
    </row>
    <row r="568" spans="7:8" ht="12.75">
      <c r="G568" s="421"/>
      <c r="H568" s="421"/>
    </row>
    <row r="569" spans="7:8" ht="12.75">
      <c r="G569" s="421"/>
      <c r="H569" s="421"/>
    </row>
    <row r="570" spans="7:8" ht="12.75">
      <c r="G570" s="421"/>
      <c r="H570" s="421"/>
    </row>
    <row r="571" spans="7:8" ht="12.75">
      <c r="G571" s="421"/>
      <c r="H571" s="421"/>
    </row>
    <row r="572" spans="7:8" ht="12.75">
      <c r="G572" s="421"/>
      <c r="H572" s="421"/>
    </row>
    <row r="573" spans="7:8" ht="12.75">
      <c r="G573" s="421"/>
      <c r="H573" s="421"/>
    </row>
    <row r="574" spans="7:8" ht="12.75">
      <c r="G574" s="421"/>
      <c r="H574" s="421"/>
    </row>
    <row r="575" spans="7:8" ht="12.75">
      <c r="G575" s="421"/>
      <c r="H575" s="421"/>
    </row>
    <row r="576" spans="7:8" ht="12.75">
      <c r="G576" s="421"/>
      <c r="H576" s="421"/>
    </row>
    <row r="577" spans="7:8" ht="12.75">
      <c r="G577" s="421"/>
      <c r="H577" s="421"/>
    </row>
    <row r="578" spans="7:8" ht="12.75">
      <c r="G578" s="421"/>
      <c r="H578" s="421"/>
    </row>
    <row r="579" spans="7:8" ht="12.75">
      <c r="G579" s="421"/>
      <c r="H579" s="421"/>
    </row>
    <row r="580" spans="7:8" ht="12.75">
      <c r="G580" s="421"/>
      <c r="H580" s="421"/>
    </row>
    <row r="581" spans="7:8" ht="12.75">
      <c r="G581" s="421"/>
      <c r="H581" s="421"/>
    </row>
    <row r="582" spans="7:8" ht="12.75">
      <c r="G582" s="421"/>
      <c r="H582" s="421"/>
    </row>
    <row r="583" spans="7:8" ht="12.75">
      <c r="G583" s="421"/>
      <c r="H583" s="421"/>
    </row>
    <row r="584" spans="7:8" ht="12.75">
      <c r="G584" s="421"/>
      <c r="H584" s="421"/>
    </row>
    <row r="585" spans="7:8" ht="12.75">
      <c r="G585" s="421"/>
      <c r="H585" s="421"/>
    </row>
    <row r="586" spans="7:8" ht="12.75">
      <c r="G586" s="421"/>
      <c r="H586" s="421"/>
    </row>
    <row r="587" spans="7:8" ht="12.75">
      <c r="G587" s="421"/>
      <c r="H587" s="421"/>
    </row>
    <row r="588" spans="7:8" ht="12.75">
      <c r="G588" s="421"/>
      <c r="H588" s="421"/>
    </row>
    <row r="589" spans="7:8" ht="12.75">
      <c r="G589" s="421"/>
      <c r="H589" s="421"/>
    </row>
    <row r="590" spans="7:8" ht="12.75">
      <c r="G590" s="421"/>
      <c r="H590" s="421"/>
    </row>
    <row r="591" spans="7:8" ht="12.75">
      <c r="G591" s="421"/>
      <c r="H591" s="421"/>
    </row>
    <row r="592" spans="7:8" ht="12.75">
      <c r="G592" s="421"/>
      <c r="H592" s="421"/>
    </row>
    <row r="593" spans="7:8" ht="12.75">
      <c r="G593" s="421"/>
      <c r="H593" s="421"/>
    </row>
    <row r="594" spans="7:8" ht="12.75">
      <c r="G594" s="421"/>
      <c r="H594" s="421"/>
    </row>
    <row r="595" spans="7:8" ht="12.75">
      <c r="G595" s="421"/>
      <c r="H595" s="421"/>
    </row>
    <row r="596" spans="7:8" ht="12.75">
      <c r="G596" s="421"/>
      <c r="H596" s="421"/>
    </row>
    <row r="597" spans="7:8" ht="12.75">
      <c r="G597" s="421"/>
      <c r="H597" s="421"/>
    </row>
    <row r="598" spans="7:8" ht="12.75">
      <c r="G598" s="421"/>
      <c r="H598" s="421"/>
    </row>
    <row r="599" spans="7:8" ht="12.75">
      <c r="G599" s="421"/>
      <c r="H599" s="421"/>
    </row>
    <row r="600" spans="7:8" ht="12.75">
      <c r="G600" s="421"/>
      <c r="H600" s="421"/>
    </row>
    <row r="601" spans="7:8" ht="12.75">
      <c r="G601" s="421"/>
      <c r="H601" s="421"/>
    </row>
    <row r="602" spans="7:8" ht="12.75">
      <c r="G602" s="421"/>
      <c r="H602" s="421"/>
    </row>
    <row r="603" spans="7:8" ht="12.75">
      <c r="G603" s="421"/>
      <c r="H603" s="421"/>
    </row>
    <row r="604" spans="7:8" ht="12.75">
      <c r="G604" s="421"/>
      <c r="H604" s="421"/>
    </row>
    <row r="605" spans="7:8" ht="12.75">
      <c r="G605" s="421"/>
      <c r="H605" s="421"/>
    </row>
    <row r="606" spans="7:8" ht="12.75">
      <c r="G606" s="421"/>
      <c r="H606" s="421"/>
    </row>
    <row r="607" spans="7:8" ht="12.75">
      <c r="G607" s="421"/>
      <c r="H607" s="421"/>
    </row>
    <row r="608" spans="7:8" ht="12.75">
      <c r="G608" s="421"/>
      <c r="H608" s="421"/>
    </row>
    <row r="609" spans="7:8" ht="12.75">
      <c r="G609" s="421"/>
      <c r="H609" s="421"/>
    </row>
    <row r="610" spans="7:8" ht="12.75">
      <c r="G610" s="421"/>
      <c r="H610" s="421"/>
    </row>
    <row r="611" spans="7:8" ht="12.75">
      <c r="G611" s="421"/>
      <c r="H611" s="421"/>
    </row>
    <row r="612" spans="7:8" ht="12.75">
      <c r="G612" s="421"/>
      <c r="H612" s="421"/>
    </row>
    <row r="613" spans="7:8" ht="12.75">
      <c r="G613" s="421"/>
      <c r="H613" s="421"/>
    </row>
    <row r="614" spans="7:8" ht="12.75">
      <c r="G614" s="421"/>
      <c r="H614" s="421"/>
    </row>
    <row r="615" spans="7:8" ht="12.75">
      <c r="G615" s="421"/>
      <c r="H615" s="421"/>
    </row>
    <row r="616" spans="7:8" ht="12.75">
      <c r="G616" s="421"/>
      <c r="H616" s="421"/>
    </row>
    <row r="617" spans="7:8" ht="12.75">
      <c r="G617" s="421"/>
      <c r="H617" s="421"/>
    </row>
    <row r="618" spans="7:8" ht="12.75">
      <c r="G618" s="421"/>
      <c r="H618" s="421"/>
    </row>
    <row r="619" spans="7:8" ht="12.75">
      <c r="G619" s="421"/>
      <c r="H619" s="421"/>
    </row>
    <row r="620" spans="7:8" ht="12.75">
      <c r="G620" s="421"/>
      <c r="H620" s="421"/>
    </row>
    <row r="621" spans="7:8" ht="12.75">
      <c r="G621" s="421"/>
      <c r="H621" s="421"/>
    </row>
    <row r="622" spans="7:8" ht="12.75">
      <c r="G622" s="421"/>
      <c r="H622" s="421"/>
    </row>
    <row r="623" spans="7:8" ht="12.75">
      <c r="G623" s="421"/>
      <c r="H623" s="421"/>
    </row>
    <row r="624" spans="7:8" ht="12.75">
      <c r="G624" s="421"/>
      <c r="H624" s="421"/>
    </row>
    <row r="625" spans="7:8" ht="12.75">
      <c r="G625" s="421"/>
      <c r="H625" s="421"/>
    </row>
    <row r="626" spans="7:8" ht="12.75">
      <c r="G626" s="421"/>
      <c r="H626" s="421"/>
    </row>
    <row r="627" spans="7:8" ht="12.75">
      <c r="G627" s="421"/>
      <c r="H627" s="421"/>
    </row>
    <row r="628" spans="7:8" ht="12.75">
      <c r="G628" s="421"/>
      <c r="H628" s="421"/>
    </row>
    <row r="629" spans="7:8" ht="12.75">
      <c r="G629" s="421"/>
      <c r="H629" s="421"/>
    </row>
    <row r="630" spans="7:8" ht="12.75">
      <c r="G630" s="421"/>
      <c r="H630" s="421"/>
    </row>
    <row r="631" spans="7:8" ht="12.75">
      <c r="G631" s="421"/>
      <c r="H631" s="421"/>
    </row>
    <row r="632" spans="7:8" ht="12.75">
      <c r="G632" s="421"/>
      <c r="H632" s="421"/>
    </row>
    <row r="633" spans="7:8" ht="12.75">
      <c r="G633" s="421"/>
      <c r="H633" s="421"/>
    </row>
    <row r="634" spans="7:8" ht="12.75">
      <c r="G634" s="421"/>
      <c r="H634" s="421"/>
    </row>
    <row r="635" spans="7:8" ht="12.75">
      <c r="G635" s="421"/>
      <c r="H635" s="421"/>
    </row>
    <row r="636" spans="7:8" ht="12.75">
      <c r="G636" s="421"/>
      <c r="H636" s="421"/>
    </row>
    <row r="637" spans="7:8" ht="12.75">
      <c r="G637" s="421"/>
      <c r="H637" s="421"/>
    </row>
    <row r="638" spans="7:8" ht="12.75">
      <c r="G638" s="421"/>
      <c r="H638" s="421"/>
    </row>
    <row r="639" spans="7:8" ht="12.75">
      <c r="G639" s="421"/>
      <c r="H639" s="421"/>
    </row>
    <row r="640" spans="7:8" ht="12.75">
      <c r="G640" s="421"/>
      <c r="H640" s="421"/>
    </row>
    <row r="641" spans="7:8" ht="12.75">
      <c r="G641" s="421"/>
      <c r="H641" s="421"/>
    </row>
    <row r="642" spans="7:8" ht="12.75">
      <c r="G642" s="421"/>
      <c r="H642" s="421"/>
    </row>
    <row r="643" spans="7:8" ht="12.75">
      <c r="G643" s="421"/>
      <c r="H643" s="421"/>
    </row>
    <row r="644" spans="7:8" ht="12.75">
      <c r="G644" s="421"/>
      <c r="H644" s="421"/>
    </row>
    <row r="645" spans="7:8" ht="12.75">
      <c r="G645" s="421"/>
      <c r="H645" s="421"/>
    </row>
    <row r="646" spans="7:8" ht="12.75">
      <c r="G646" s="421"/>
      <c r="H646" s="421"/>
    </row>
    <row r="647" spans="7:8" ht="12.75">
      <c r="G647" s="421"/>
      <c r="H647" s="421"/>
    </row>
    <row r="648" spans="7:8" ht="12.75">
      <c r="G648" s="421"/>
      <c r="H648" s="421"/>
    </row>
    <row r="649" spans="7:8" ht="12.75">
      <c r="G649" s="421"/>
      <c r="H649" s="421"/>
    </row>
    <row r="650" spans="7:8" ht="12.75">
      <c r="G650" s="421"/>
      <c r="H650" s="421"/>
    </row>
    <row r="651" spans="7:8" ht="12.75">
      <c r="G651" s="421"/>
      <c r="H651" s="421"/>
    </row>
    <row r="652" spans="7:8" ht="12.75">
      <c r="G652" s="421"/>
      <c r="H652" s="421"/>
    </row>
    <row r="653" spans="7:8" ht="12.75">
      <c r="G653" s="421"/>
      <c r="H653" s="421"/>
    </row>
    <row r="654" spans="7:8" ht="12.75">
      <c r="G654" s="421"/>
      <c r="H654" s="421"/>
    </row>
    <row r="655" spans="7:8" ht="12.75">
      <c r="G655" s="421"/>
      <c r="H655" s="421"/>
    </row>
    <row r="656" spans="7:8" ht="12.75">
      <c r="G656" s="421"/>
      <c r="H656" s="421"/>
    </row>
    <row r="657" spans="7:8" ht="12.75">
      <c r="G657" s="421"/>
      <c r="H657" s="421"/>
    </row>
    <row r="658" spans="7:8" ht="12.75">
      <c r="G658" s="421"/>
      <c r="H658" s="421"/>
    </row>
    <row r="659" spans="7:8" ht="12.75">
      <c r="G659" s="421"/>
      <c r="H659" s="421"/>
    </row>
    <row r="660" spans="7:8" ht="12.75">
      <c r="G660" s="421"/>
      <c r="H660" s="421"/>
    </row>
    <row r="661" spans="7:8" ht="12.75">
      <c r="G661" s="421"/>
      <c r="H661" s="421"/>
    </row>
    <row r="662" spans="7:8" ht="12.75">
      <c r="G662" s="421"/>
      <c r="H662" s="421"/>
    </row>
    <row r="663" spans="7:8" ht="12.75">
      <c r="G663" s="421"/>
      <c r="H663" s="421"/>
    </row>
    <row r="664" spans="7:8" ht="12.75">
      <c r="G664" s="421"/>
      <c r="H664" s="421"/>
    </row>
    <row r="665" spans="7:8" ht="12.75">
      <c r="G665" s="421"/>
      <c r="H665" s="421"/>
    </row>
    <row r="666" spans="7:8" ht="12.75">
      <c r="G666" s="421"/>
      <c r="H666" s="421"/>
    </row>
    <row r="667" spans="7:8" ht="12.75">
      <c r="G667" s="421"/>
      <c r="H667" s="421"/>
    </row>
    <row r="668" spans="7:8" ht="12.75">
      <c r="G668" s="421"/>
      <c r="H668" s="421"/>
    </row>
    <row r="669" spans="7:8" ht="12.75">
      <c r="G669" s="421"/>
      <c r="H669" s="421"/>
    </row>
    <row r="670" spans="7:8" ht="12.75">
      <c r="G670" s="421"/>
      <c r="H670" s="421"/>
    </row>
    <row r="671" spans="7:8" ht="12.75">
      <c r="G671" s="421"/>
      <c r="H671" s="421"/>
    </row>
    <row r="672" spans="7:8" ht="12.75">
      <c r="G672" s="421"/>
      <c r="H672" s="421"/>
    </row>
    <row r="673" spans="7:8" ht="12.75">
      <c r="G673" s="421"/>
      <c r="H673" s="421"/>
    </row>
    <row r="674" spans="7:8" ht="12.75">
      <c r="G674" s="421"/>
      <c r="H674" s="421"/>
    </row>
    <row r="675" spans="7:8" ht="12.75">
      <c r="G675" s="421"/>
      <c r="H675" s="421"/>
    </row>
    <row r="676" spans="7:8" ht="12.75">
      <c r="G676" s="421"/>
      <c r="H676" s="421"/>
    </row>
    <row r="677" spans="7:8" ht="12.75">
      <c r="G677" s="421"/>
      <c r="H677" s="421"/>
    </row>
    <row r="678" spans="7:8" ht="12.75">
      <c r="G678" s="421"/>
      <c r="H678" s="421"/>
    </row>
    <row r="679" spans="7:8" ht="12.75">
      <c r="G679" s="421"/>
      <c r="H679" s="421"/>
    </row>
    <row r="680" spans="7:8" ht="12.75">
      <c r="G680" s="421"/>
      <c r="H680" s="421"/>
    </row>
    <row r="681" spans="7:8" ht="12.75">
      <c r="G681" s="421"/>
      <c r="H681" s="421"/>
    </row>
    <row r="682" spans="7:8" ht="12.75">
      <c r="G682" s="421"/>
      <c r="H682" s="421"/>
    </row>
    <row r="683" spans="7:8" ht="12.75">
      <c r="G683" s="421"/>
      <c r="H683" s="421"/>
    </row>
    <row r="684" spans="7:8" ht="12.75">
      <c r="G684" s="421"/>
      <c r="H684" s="421"/>
    </row>
    <row r="685" spans="7:8" ht="12.75">
      <c r="G685" s="421"/>
      <c r="H685" s="421"/>
    </row>
    <row r="686" spans="7:8" ht="12.75">
      <c r="G686" s="421"/>
      <c r="H686" s="421"/>
    </row>
    <row r="687" spans="7:8" ht="12.75">
      <c r="G687" s="421"/>
      <c r="H687" s="421"/>
    </row>
    <row r="688" spans="7:8" ht="12.75">
      <c r="G688" s="421"/>
      <c r="H688" s="421"/>
    </row>
    <row r="689" spans="7:8" ht="12.75">
      <c r="G689" s="421"/>
      <c r="H689" s="421"/>
    </row>
    <row r="690" spans="7:8" ht="12.75">
      <c r="G690" s="421"/>
      <c r="H690" s="421"/>
    </row>
    <row r="691" spans="7:8" ht="12.75">
      <c r="G691" s="421"/>
      <c r="H691" s="421"/>
    </row>
    <row r="692" spans="7:8" ht="12.75">
      <c r="G692" s="421"/>
      <c r="H692" s="421"/>
    </row>
    <row r="693" spans="7:8" ht="12.75">
      <c r="G693" s="421"/>
      <c r="H693" s="421"/>
    </row>
    <row r="694" spans="7:8" ht="12.75">
      <c r="G694" s="421"/>
      <c r="H694" s="421"/>
    </row>
    <row r="695" spans="7:8" ht="12.75">
      <c r="G695" s="421"/>
      <c r="H695" s="421"/>
    </row>
    <row r="696" spans="7:8" ht="12.75">
      <c r="G696" s="421"/>
      <c r="H696" s="421"/>
    </row>
    <row r="697" spans="7:8" ht="12.75">
      <c r="G697" s="421"/>
      <c r="H697" s="421"/>
    </row>
    <row r="698" spans="7:8" ht="12.75">
      <c r="G698" s="421"/>
      <c r="H698" s="421"/>
    </row>
    <row r="699" spans="7:8" ht="12.75">
      <c r="G699" s="421"/>
      <c r="H699" s="421"/>
    </row>
    <row r="700" spans="7:8" ht="12.75">
      <c r="G700" s="421"/>
      <c r="H700" s="421"/>
    </row>
    <row r="701" spans="7:8" ht="12.75">
      <c r="G701" s="421"/>
      <c r="H701" s="421"/>
    </row>
    <row r="702" spans="7:8" ht="12.75">
      <c r="G702" s="421"/>
      <c r="H702" s="421"/>
    </row>
    <row r="703" spans="7:8" ht="12.75">
      <c r="G703" s="421"/>
      <c r="H703" s="421"/>
    </row>
    <row r="704" spans="7:8" ht="12.75">
      <c r="G704" s="421"/>
      <c r="H704" s="421"/>
    </row>
    <row r="705" spans="7:8" ht="12.75">
      <c r="G705" s="421"/>
      <c r="H705" s="421"/>
    </row>
    <row r="706" spans="7:8" ht="12.75">
      <c r="G706" s="421"/>
      <c r="H706" s="421"/>
    </row>
    <row r="707" spans="7:8" ht="12.75">
      <c r="G707" s="421"/>
      <c r="H707" s="421"/>
    </row>
    <row r="708" spans="7:8" ht="12.75">
      <c r="G708" s="421"/>
      <c r="H708" s="421"/>
    </row>
    <row r="709" spans="7:8" ht="12.75">
      <c r="G709" s="421"/>
      <c r="H709" s="421"/>
    </row>
    <row r="710" spans="7:8" ht="12.75">
      <c r="G710" s="421"/>
      <c r="H710" s="421"/>
    </row>
    <row r="711" spans="7:8" ht="12.75">
      <c r="G711" s="421"/>
      <c r="H711" s="421"/>
    </row>
    <row r="712" spans="7:8" ht="12.75">
      <c r="G712" s="421"/>
      <c r="H712" s="421"/>
    </row>
    <row r="713" spans="7:8" ht="12.75">
      <c r="G713" s="421"/>
      <c r="H713" s="421"/>
    </row>
    <row r="714" spans="7:8" ht="12.75">
      <c r="G714" s="421"/>
      <c r="H714" s="421"/>
    </row>
    <row r="715" spans="7:8" ht="12.75">
      <c r="G715" s="421"/>
      <c r="H715" s="421"/>
    </row>
    <row r="716" spans="7:8" ht="12.75">
      <c r="G716" s="421"/>
      <c r="H716" s="421"/>
    </row>
    <row r="717" spans="7:8" ht="12.75">
      <c r="G717" s="421"/>
      <c r="H717" s="421"/>
    </row>
    <row r="718" spans="7:8" ht="12.75">
      <c r="G718" s="421"/>
      <c r="H718" s="421"/>
    </row>
    <row r="719" spans="7:8" ht="12.75">
      <c r="G719" s="421"/>
      <c r="H719" s="421"/>
    </row>
    <row r="720" spans="7:8" ht="12.75">
      <c r="G720" s="421"/>
      <c r="H720" s="421"/>
    </row>
    <row r="721" spans="7:8" ht="12.75">
      <c r="G721" s="421"/>
      <c r="H721" s="421"/>
    </row>
    <row r="722" spans="7:8" ht="12.75">
      <c r="G722" s="421"/>
      <c r="H722" s="421"/>
    </row>
    <row r="723" spans="7:8" ht="12.75">
      <c r="G723" s="421"/>
      <c r="H723" s="421"/>
    </row>
    <row r="724" spans="7:8" ht="12.75">
      <c r="G724" s="421"/>
      <c r="H724" s="421"/>
    </row>
    <row r="725" spans="7:8" ht="12.75">
      <c r="G725" s="421"/>
      <c r="H725" s="421"/>
    </row>
    <row r="726" spans="7:8" ht="12.75">
      <c r="G726" s="421"/>
      <c r="H726" s="421"/>
    </row>
    <row r="727" spans="7:8" ht="12.75">
      <c r="G727" s="421"/>
      <c r="H727" s="421"/>
    </row>
    <row r="728" spans="7:8" ht="12.75">
      <c r="G728" s="421"/>
      <c r="H728" s="421"/>
    </row>
    <row r="729" spans="7:8" ht="12.75">
      <c r="G729" s="421"/>
      <c r="H729" s="421"/>
    </row>
    <row r="730" spans="7:8" ht="12.75">
      <c r="G730" s="421"/>
      <c r="H730" s="421"/>
    </row>
    <row r="731" spans="7:8" ht="12.75">
      <c r="G731" s="421"/>
      <c r="H731" s="421"/>
    </row>
    <row r="732" spans="7:8" ht="12.75">
      <c r="G732" s="421"/>
      <c r="H732" s="421"/>
    </row>
    <row r="733" spans="7:8" ht="12.75">
      <c r="G733" s="421"/>
      <c r="H733" s="421"/>
    </row>
    <row r="734" spans="7:8" ht="12.75">
      <c r="G734" s="421"/>
      <c r="H734" s="421"/>
    </row>
    <row r="735" spans="7:8" ht="12.75">
      <c r="G735" s="421"/>
      <c r="H735" s="421"/>
    </row>
    <row r="736" spans="7:8" ht="12.75">
      <c r="G736" s="421"/>
      <c r="H736" s="421"/>
    </row>
    <row r="737" spans="7:8" ht="12.75">
      <c r="G737" s="421"/>
      <c r="H737" s="421"/>
    </row>
    <row r="738" spans="7:8" ht="12.75">
      <c r="G738" s="421"/>
      <c r="H738" s="421"/>
    </row>
    <row r="739" spans="7:8" ht="12.75">
      <c r="G739" s="421"/>
      <c r="H739" s="421"/>
    </row>
    <row r="740" spans="7:8" ht="12.75">
      <c r="G740" s="421"/>
      <c r="H740" s="421"/>
    </row>
    <row r="741" spans="7:8" ht="12.75">
      <c r="G741" s="421"/>
      <c r="H741" s="421"/>
    </row>
    <row r="742" spans="7:8" ht="12.75">
      <c r="G742" s="421"/>
      <c r="H742" s="421"/>
    </row>
    <row r="743" spans="7:8" ht="12.75">
      <c r="G743" s="421"/>
      <c r="H743" s="421"/>
    </row>
    <row r="744" spans="7:8" ht="12.75">
      <c r="G744" s="421"/>
      <c r="H744" s="421"/>
    </row>
    <row r="745" spans="7:8" ht="12.75">
      <c r="G745" s="421"/>
      <c r="H745" s="421"/>
    </row>
    <row r="746" spans="7:8" ht="12.75">
      <c r="G746" s="421"/>
      <c r="H746" s="421"/>
    </row>
    <row r="747" spans="7:8" ht="12.75">
      <c r="G747" s="421"/>
      <c r="H747" s="421"/>
    </row>
    <row r="748" spans="7:8" ht="12.75">
      <c r="G748" s="421"/>
      <c r="H748" s="421"/>
    </row>
    <row r="749" spans="7:8" ht="12.75">
      <c r="G749" s="421"/>
      <c r="H749" s="421"/>
    </row>
    <row r="750" spans="7:8" ht="12.75">
      <c r="G750" s="421"/>
      <c r="H750" s="421"/>
    </row>
    <row r="751" spans="7:8" ht="12.75">
      <c r="G751" s="421"/>
      <c r="H751" s="421"/>
    </row>
    <row r="752" spans="7:8" ht="12.75">
      <c r="G752" s="421"/>
      <c r="H752" s="421"/>
    </row>
    <row r="753" spans="7:8" ht="12.75">
      <c r="G753" s="421"/>
      <c r="H753" s="421"/>
    </row>
    <row r="754" spans="7:8" ht="12.75">
      <c r="G754" s="421"/>
      <c r="H754" s="421"/>
    </row>
    <row r="755" spans="7:8" ht="12.75">
      <c r="G755" s="421"/>
      <c r="H755" s="421"/>
    </row>
    <row r="756" spans="7:8" ht="12.75">
      <c r="G756" s="421"/>
      <c r="H756" s="421"/>
    </row>
    <row r="757" spans="7:8" ht="12.75">
      <c r="G757" s="421"/>
      <c r="H757" s="421"/>
    </row>
    <row r="758" spans="7:8" ht="12.75">
      <c r="G758" s="421"/>
      <c r="H758" s="421"/>
    </row>
    <row r="759" spans="7:8" ht="12.75">
      <c r="G759" s="421"/>
      <c r="H759" s="421"/>
    </row>
    <row r="760" spans="7:8" ht="12.75">
      <c r="G760" s="421"/>
      <c r="H760" s="421"/>
    </row>
    <row r="761" spans="7:8" ht="12.75">
      <c r="G761" s="421"/>
      <c r="H761" s="421"/>
    </row>
    <row r="762" spans="7:8" ht="12.75">
      <c r="G762" s="421"/>
      <c r="H762" s="421"/>
    </row>
    <row r="763" spans="7:8" ht="12.75">
      <c r="G763" s="421"/>
      <c r="H763" s="421"/>
    </row>
    <row r="764" spans="7:8" ht="12.75">
      <c r="G764" s="421"/>
      <c r="H764" s="421"/>
    </row>
    <row r="765" spans="7:8" ht="12.75">
      <c r="G765" s="421"/>
      <c r="H765" s="421"/>
    </row>
    <row r="766" spans="7:8" ht="12.75">
      <c r="G766" s="421"/>
      <c r="H766" s="421"/>
    </row>
    <row r="767" spans="7:8" ht="12.75">
      <c r="G767" s="421"/>
      <c r="H767" s="421"/>
    </row>
    <row r="768" spans="7:8" ht="12.75">
      <c r="G768" s="421"/>
      <c r="H768" s="421"/>
    </row>
    <row r="769" spans="7:8" ht="12.75">
      <c r="G769" s="421"/>
      <c r="H769" s="421"/>
    </row>
    <row r="770" spans="7:8" ht="12.75">
      <c r="G770" s="421"/>
      <c r="H770" s="421"/>
    </row>
    <row r="771" spans="7:8" ht="12.75">
      <c r="G771" s="421"/>
      <c r="H771" s="421"/>
    </row>
    <row r="772" spans="7:8" ht="12.75">
      <c r="G772" s="421"/>
      <c r="H772" s="421"/>
    </row>
    <row r="773" spans="7:8" ht="12.75">
      <c r="G773" s="421"/>
      <c r="H773" s="421"/>
    </row>
    <row r="774" spans="7:8" ht="12.75">
      <c r="G774" s="421"/>
      <c r="H774" s="421"/>
    </row>
    <row r="775" spans="7:8" ht="12.75">
      <c r="G775" s="421"/>
      <c r="H775" s="421"/>
    </row>
    <row r="776" spans="7:8" ht="12.75">
      <c r="G776" s="421"/>
      <c r="H776" s="421"/>
    </row>
    <row r="777" spans="7:8" ht="12.75">
      <c r="G777" s="421"/>
      <c r="H777" s="421"/>
    </row>
    <row r="778" spans="7:8" ht="12.75">
      <c r="G778" s="421"/>
      <c r="H778" s="421"/>
    </row>
    <row r="779" spans="7:8" ht="12.75">
      <c r="G779" s="421"/>
      <c r="H779" s="421"/>
    </row>
    <row r="780" spans="7:8" ht="12.75">
      <c r="G780" s="421"/>
      <c r="H780" s="421"/>
    </row>
    <row r="781" spans="7:8" ht="12.75">
      <c r="G781" s="421"/>
      <c r="H781" s="421"/>
    </row>
    <row r="782" spans="7:8" ht="12.75">
      <c r="G782" s="421"/>
      <c r="H782" s="421"/>
    </row>
    <row r="783" spans="7:8" ht="12.75">
      <c r="G783" s="421"/>
      <c r="H783" s="421"/>
    </row>
    <row r="784" spans="7:8" ht="12.75">
      <c r="G784" s="421"/>
      <c r="H784" s="421"/>
    </row>
    <row r="785" spans="7:8" ht="12.75">
      <c r="G785" s="421"/>
      <c r="H785" s="421"/>
    </row>
    <row r="786" spans="7:8" ht="12.75">
      <c r="G786" s="421"/>
      <c r="H786" s="421"/>
    </row>
    <row r="787" spans="7:8" ht="12.75">
      <c r="G787" s="421"/>
      <c r="H787" s="421"/>
    </row>
    <row r="788" spans="7:8" ht="12.75">
      <c r="G788" s="421"/>
      <c r="H788" s="421"/>
    </row>
    <row r="789" spans="7:8" ht="12.75">
      <c r="G789" s="421"/>
      <c r="H789" s="421"/>
    </row>
    <row r="790" spans="7:8" ht="12.75">
      <c r="G790" s="421"/>
      <c r="H790" s="421"/>
    </row>
    <row r="791" spans="7:8" ht="12.75">
      <c r="G791" s="421"/>
      <c r="H791" s="421"/>
    </row>
    <row r="792" spans="7:8" ht="12.75">
      <c r="G792" s="421"/>
      <c r="H792" s="421"/>
    </row>
    <row r="793" spans="7:8" ht="12.75">
      <c r="G793" s="421"/>
      <c r="H793" s="421"/>
    </row>
    <row r="794" spans="7:8" ht="12.75">
      <c r="G794" s="421"/>
      <c r="H794" s="421"/>
    </row>
    <row r="795" spans="7:8" ht="12.75">
      <c r="G795" s="421"/>
      <c r="H795" s="421"/>
    </row>
    <row r="796" spans="7:8" ht="12.75">
      <c r="G796" s="421"/>
      <c r="H796" s="421"/>
    </row>
    <row r="797" spans="7:8" ht="12.75">
      <c r="G797" s="421"/>
      <c r="H797" s="421"/>
    </row>
    <row r="798" spans="7:8" ht="12.75">
      <c r="G798" s="421"/>
      <c r="H798" s="421"/>
    </row>
    <row r="799" spans="7:8" ht="12.75">
      <c r="G799" s="421"/>
      <c r="H799" s="421"/>
    </row>
    <row r="800" spans="7:8" ht="12.75">
      <c r="G800" s="421"/>
      <c r="H800" s="421"/>
    </row>
    <row r="801" spans="7:8" ht="12.75">
      <c r="G801" s="421"/>
      <c r="H801" s="421"/>
    </row>
    <row r="802" spans="7:8" ht="12.75">
      <c r="G802" s="421"/>
      <c r="H802" s="421"/>
    </row>
    <row r="803" spans="7:8" ht="12.75">
      <c r="G803" s="421"/>
      <c r="H803" s="421"/>
    </row>
    <row r="804" spans="7:8" ht="12.75">
      <c r="G804" s="421"/>
      <c r="H804" s="421"/>
    </row>
    <row r="805" spans="7:8" ht="12.75">
      <c r="G805" s="421"/>
      <c r="H805" s="421"/>
    </row>
    <row r="806" spans="7:8" ht="12.75">
      <c r="G806" s="421"/>
      <c r="H806" s="421"/>
    </row>
    <row r="807" spans="7:8" ht="12.75">
      <c r="G807" s="421"/>
      <c r="H807" s="421"/>
    </row>
    <row r="808" spans="7:8" ht="12.75">
      <c r="G808" s="421"/>
      <c r="H808" s="421"/>
    </row>
    <row r="809" spans="7:8" ht="12.75">
      <c r="G809" s="421"/>
      <c r="H809" s="421"/>
    </row>
    <row r="810" spans="7:8" ht="12.75">
      <c r="G810" s="421"/>
      <c r="H810" s="421"/>
    </row>
    <row r="811" spans="7:8" ht="12.75">
      <c r="G811" s="421"/>
      <c r="H811" s="421"/>
    </row>
    <row r="812" spans="7:8" ht="12.75">
      <c r="G812" s="421"/>
      <c r="H812" s="421"/>
    </row>
    <row r="813" spans="7:8" ht="12.75">
      <c r="G813" s="421"/>
      <c r="H813" s="421"/>
    </row>
    <row r="814" spans="7:8" ht="12.75">
      <c r="G814" s="421"/>
      <c r="H814" s="421"/>
    </row>
    <row r="815" spans="7:8" ht="12.75">
      <c r="G815" s="421"/>
      <c r="H815" s="421"/>
    </row>
    <row r="816" spans="7:8" ht="12.75">
      <c r="G816" s="421"/>
      <c r="H816" s="421"/>
    </row>
    <row r="817" spans="7:8" ht="12.75">
      <c r="G817" s="421"/>
      <c r="H817" s="421"/>
    </row>
    <row r="818" spans="7:8" ht="12.75">
      <c r="G818" s="421"/>
      <c r="H818" s="421"/>
    </row>
    <row r="819" spans="7:8" ht="12.75">
      <c r="G819" s="421"/>
      <c r="H819" s="421"/>
    </row>
    <row r="820" spans="7:8" ht="12.75">
      <c r="G820" s="421"/>
      <c r="H820" s="421"/>
    </row>
    <row r="821" spans="7:8" ht="12.75">
      <c r="G821" s="421"/>
      <c r="H821" s="421"/>
    </row>
    <row r="822" spans="7:8" ht="12.75">
      <c r="G822" s="421"/>
      <c r="H822" s="421"/>
    </row>
    <row r="823" spans="7:8" ht="12.75">
      <c r="G823" s="421"/>
      <c r="H823" s="421"/>
    </row>
    <row r="824" spans="7:8" ht="12.75">
      <c r="G824" s="421"/>
      <c r="H824" s="421"/>
    </row>
    <row r="825" spans="7:8" ht="12.75">
      <c r="G825" s="421"/>
      <c r="H825" s="421"/>
    </row>
    <row r="826" spans="7:8" ht="12.75">
      <c r="G826" s="421"/>
      <c r="H826" s="421"/>
    </row>
    <row r="827" spans="7:8" ht="12.75">
      <c r="G827" s="421"/>
      <c r="H827" s="421"/>
    </row>
    <row r="828" spans="7:8" ht="12.75">
      <c r="G828" s="421"/>
      <c r="H828" s="421"/>
    </row>
    <row r="829" spans="7:8" ht="12.75">
      <c r="G829" s="421"/>
      <c r="H829" s="421"/>
    </row>
    <row r="830" spans="7:8" ht="12.75">
      <c r="G830" s="421"/>
      <c r="H830" s="421"/>
    </row>
    <row r="831" spans="7:8" ht="12.75">
      <c r="G831" s="421"/>
      <c r="H831" s="421"/>
    </row>
    <row r="832" spans="7:8" ht="12.75">
      <c r="G832" s="421"/>
      <c r="H832" s="421"/>
    </row>
    <row r="833" spans="7:8" ht="12.75">
      <c r="G833" s="421"/>
      <c r="H833" s="421"/>
    </row>
    <row r="834" spans="7:8" ht="12.75">
      <c r="G834" s="421"/>
      <c r="H834" s="421"/>
    </row>
    <row r="835" spans="7:8" ht="12.75">
      <c r="G835" s="421"/>
      <c r="H835" s="421"/>
    </row>
    <row r="836" spans="7:8" ht="12.75">
      <c r="G836" s="421"/>
      <c r="H836" s="421"/>
    </row>
    <row r="837" spans="7:8" ht="12.75">
      <c r="G837" s="421"/>
      <c r="H837" s="421"/>
    </row>
    <row r="838" spans="7:8" ht="12.75">
      <c r="G838" s="421"/>
      <c r="H838" s="421"/>
    </row>
    <row r="839" spans="7:8" ht="12.75">
      <c r="G839" s="421"/>
      <c r="H839" s="421"/>
    </row>
    <row r="840" spans="7:8" ht="12.75">
      <c r="G840" s="421"/>
      <c r="H840" s="421"/>
    </row>
    <row r="841" spans="7:8" ht="12.75">
      <c r="G841" s="421"/>
      <c r="H841" s="421"/>
    </row>
    <row r="842" spans="7:8" ht="12.75">
      <c r="G842" s="421"/>
      <c r="H842" s="421"/>
    </row>
    <row r="843" spans="7:8" ht="12.75">
      <c r="G843" s="421"/>
      <c r="H843" s="421"/>
    </row>
    <row r="844" spans="7:8" ht="12.75">
      <c r="G844" s="421"/>
      <c r="H844" s="421"/>
    </row>
    <row r="845" spans="7:8" ht="12.75">
      <c r="G845" s="421"/>
      <c r="H845" s="421"/>
    </row>
    <row r="846" spans="7:8" ht="12.75">
      <c r="G846" s="421"/>
      <c r="H846" s="421"/>
    </row>
    <row r="847" spans="7:8" ht="12.75">
      <c r="G847" s="421"/>
      <c r="H847" s="421"/>
    </row>
    <row r="848" spans="7:8" ht="12.75">
      <c r="G848" s="421"/>
      <c r="H848" s="421"/>
    </row>
    <row r="849" spans="7:8" ht="12.75">
      <c r="G849" s="421"/>
      <c r="H849" s="421"/>
    </row>
    <row r="850" spans="7:8" ht="12.75">
      <c r="G850" s="421"/>
      <c r="H850" s="421"/>
    </row>
    <row r="851" spans="7:8" ht="12.75">
      <c r="G851" s="421"/>
      <c r="H851" s="421"/>
    </row>
    <row r="852" spans="7:8" ht="12.75">
      <c r="G852" s="421"/>
      <c r="H852" s="421"/>
    </row>
    <row r="853" spans="7:8" ht="12.75">
      <c r="G853" s="421"/>
      <c r="H853" s="421"/>
    </row>
    <row r="854" spans="7:8" ht="12.75">
      <c r="G854" s="421"/>
      <c r="H854" s="421"/>
    </row>
    <row r="855" spans="7:8" ht="12.75">
      <c r="G855" s="421"/>
      <c r="H855" s="421"/>
    </row>
    <row r="856" spans="7:8" ht="12.75">
      <c r="G856" s="421"/>
      <c r="H856" s="421"/>
    </row>
    <row r="857" spans="7:8" ht="12.75">
      <c r="G857" s="421"/>
      <c r="H857" s="421"/>
    </row>
    <row r="858" spans="7:8" ht="12.75">
      <c r="G858" s="421"/>
      <c r="H858" s="421"/>
    </row>
    <row r="859" spans="7:8" ht="12.75">
      <c r="G859" s="421"/>
      <c r="H859" s="421"/>
    </row>
    <row r="860" spans="7:8" ht="12.75">
      <c r="G860" s="421"/>
      <c r="H860" s="421"/>
    </row>
    <row r="861" spans="7:8" ht="12.75">
      <c r="G861" s="421"/>
      <c r="H861" s="421"/>
    </row>
    <row r="862" spans="7:8" ht="12.75">
      <c r="G862" s="421"/>
      <c r="H862" s="421"/>
    </row>
    <row r="863" spans="7:8" ht="12.75">
      <c r="G863" s="421"/>
      <c r="H863" s="421"/>
    </row>
    <row r="864" spans="7:8" ht="12.75">
      <c r="G864" s="421"/>
      <c r="H864" s="421"/>
    </row>
    <row r="865" spans="7:8" ht="12.75">
      <c r="G865" s="421"/>
      <c r="H865" s="421"/>
    </row>
    <row r="866" spans="7:8" ht="12.75">
      <c r="G866" s="421"/>
      <c r="H866" s="421"/>
    </row>
    <row r="867" spans="7:8" ht="12.75">
      <c r="G867" s="421"/>
      <c r="H867" s="421"/>
    </row>
    <row r="868" spans="7:8" ht="12.75">
      <c r="G868" s="421"/>
      <c r="H868" s="421"/>
    </row>
    <row r="869" spans="7:8" ht="12.75">
      <c r="G869" s="421"/>
      <c r="H869" s="421"/>
    </row>
    <row r="870" spans="7:8" ht="12.75">
      <c r="G870" s="421"/>
      <c r="H870" s="421"/>
    </row>
    <row r="871" spans="7:8" ht="12.75">
      <c r="G871" s="421"/>
      <c r="H871" s="421"/>
    </row>
    <row r="872" spans="7:8" ht="12.75">
      <c r="G872" s="421"/>
      <c r="H872" s="421"/>
    </row>
    <row r="873" spans="7:8" ht="12.75">
      <c r="G873" s="421"/>
      <c r="H873" s="421"/>
    </row>
    <row r="874" spans="7:8" ht="12.75">
      <c r="G874" s="421"/>
      <c r="H874" s="421"/>
    </row>
    <row r="875" spans="7:8" ht="12.75">
      <c r="G875" s="421"/>
      <c r="H875" s="421"/>
    </row>
    <row r="876" spans="7:8" ht="12.75">
      <c r="G876" s="421"/>
      <c r="H876" s="421"/>
    </row>
    <row r="877" spans="7:8" ht="12.75">
      <c r="G877" s="421"/>
      <c r="H877" s="421"/>
    </row>
    <row r="878" spans="7:8" ht="12.75">
      <c r="G878" s="421"/>
      <c r="H878" s="421"/>
    </row>
    <row r="879" spans="7:8" ht="12.75">
      <c r="G879" s="421"/>
      <c r="H879" s="421"/>
    </row>
    <row r="880" spans="7:8" ht="12.75">
      <c r="G880" s="421"/>
      <c r="H880" s="421"/>
    </row>
    <row r="881" spans="7:8" ht="12.75">
      <c r="G881" s="421"/>
      <c r="H881" s="421"/>
    </row>
    <row r="882" spans="7:8" ht="12.75">
      <c r="G882" s="421"/>
      <c r="H882" s="421"/>
    </row>
    <row r="883" spans="7:8" ht="12.75">
      <c r="G883" s="421"/>
      <c r="H883" s="421"/>
    </row>
    <row r="884" spans="7:8" ht="12.75">
      <c r="G884" s="421"/>
      <c r="H884" s="421"/>
    </row>
    <row r="885" spans="7:8" ht="12.75">
      <c r="G885" s="421"/>
      <c r="H885" s="421"/>
    </row>
    <row r="886" spans="7:8" ht="12.75">
      <c r="G886" s="421"/>
      <c r="H886" s="421"/>
    </row>
    <row r="887" spans="7:8" ht="12.75">
      <c r="G887" s="421"/>
      <c r="H887" s="421"/>
    </row>
    <row r="888" spans="7:8" ht="12.75">
      <c r="G888" s="421"/>
      <c r="H888" s="421"/>
    </row>
    <row r="889" spans="7:8" ht="12.75">
      <c r="G889" s="421"/>
      <c r="H889" s="421"/>
    </row>
    <row r="890" spans="7:8" ht="12.75">
      <c r="G890" s="421"/>
      <c r="H890" s="421"/>
    </row>
    <row r="891" spans="7:8" ht="12.75">
      <c r="G891" s="421"/>
      <c r="H891" s="421"/>
    </row>
    <row r="892" spans="7:8" ht="12.75">
      <c r="G892" s="421"/>
      <c r="H892" s="421"/>
    </row>
    <row r="893" spans="7:8" ht="12.75">
      <c r="G893" s="421"/>
      <c r="H893" s="421"/>
    </row>
    <row r="894" spans="7:8" ht="12.75">
      <c r="G894" s="421"/>
      <c r="H894" s="421"/>
    </row>
    <row r="895" spans="7:8" ht="12.75">
      <c r="G895" s="421"/>
      <c r="H895" s="421"/>
    </row>
    <row r="896" spans="7:8" ht="12.75">
      <c r="G896" s="421"/>
      <c r="H896" s="421"/>
    </row>
    <row r="897" spans="7:8" ht="12.75">
      <c r="G897" s="421"/>
      <c r="H897" s="421"/>
    </row>
    <row r="898" spans="7:8" ht="12.75">
      <c r="G898" s="421"/>
      <c r="H898" s="421"/>
    </row>
    <row r="899" spans="7:8" ht="12.75">
      <c r="G899" s="421"/>
      <c r="H899" s="421"/>
    </row>
    <row r="900" spans="7:8" ht="12.75">
      <c r="G900" s="421"/>
      <c r="H900" s="421"/>
    </row>
    <row r="901" spans="7:8" ht="12.75">
      <c r="G901" s="421"/>
      <c r="H901" s="421"/>
    </row>
    <row r="902" spans="7:8" ht="12.75">
      <c r="G902" s="421"/>
      <c r="H902" s="421"/>
    </row>
    <row r="903" spans="7:8" ht="12.75">
      <c r="G903" s="421"/>
      <c r="H903" s="421"/>
    </row>
    <row r="904" spans="7:8" ht="12.75">
      <c r="G904" s="421"/>
      <c r="H904" s="421"/>
    </row>
    <row r="905" spans="7:8" ht="12.75">
      <c r="G905" s="421"/>
      <c r="H905" s="421"/>
    </row>
    <row r="906" spans="7:8" ht="12.75">
      <c r="G906" s="421"/>
      <c r="H906" s="421"/>
    </row>
    <row r="907" spans="7:8" ht="12.75">
      <c r="G907" s="421"/>
      <c r="H907" s="421"/>
    </row>
    <row r="908" spans="7:8" ht="12.75">
      <c r="G908" s="421"/>
      <c r="H908" s="421"/>
    </row>
    <row r="909" spans="7:8" ht="12.75">
      <c r="G909" s="421"/>
      <c r="H909" s="421"/>
    </row>
    <row r="910" spans="7:8" ht="12.75">
      <c r="G910" s="421"/>
      <c r="H910" s="421"/>
    </row>
    <row r="911" spans="7:8" ht="12.75">
      <c r="G911" s="421"/>
      <c r="H911" s="421"/>
    </row>
    <row r="912" spans="7:8" ht="12.75">
      <c r="G912" s="421"/>
      <c r="H912" s="421"/>
    </row>
    <row r="913" spans="7:8" ht="12.75">
      <c r="G913" s="421"/>
      <c r="H913" s="421"/>
    </row>
    <row r="914" spans="7:8" ht="12.75">
      <c r="G914" s="421"/>
      <c r="H914" s="421"/>
    </row>
    <row r="915" spans="7:8" ht="12.75">
      <c r="G915" s="421"/>
      <c r="H915" s="421"/>
    </row>
    <row r="916" spans="7:8" ht="12.75">
      <c r="G916" s="421"/>
      <c r="H916" s="421"/>
    </row>
    <row r="917" spans="7:8" ht="12.75">
      <c r="G917" s="421"/>
      <c r="H917" s="421"/>
    </row>
    <row r="918" spans="7:8" ht="12.75">
      <c r="G918" s="421"/>
      <c r="H918" s="421"/>
    </row>
    <row r="919" spans="7:8" ht="12.75">
      <c r="G919" s="421"/>
      <c r="H919" s="421"/>
    </row>
    <row r="920" spans="7:8" ht="12.75">
      <c r="G920" s="421"/>
      <c r="H920" s="421"/>
    </row>
    <row r="921" spans="7:8" ht="12.75">
      <c r="G921" s="421"/>
      <c r="H921" s="421"/>
    </row>
    <row r="922" spans="7:8" ht="12.75">
      <c r="G922" s="421"/>
      <c r="H922" s="421"/>
    </row>
    <row r="923" spans="7:8" ht="12.75">
      <c r="G923" s="421"/>
      <c r="H923" s="421"/>
    </row>
    <row r="924" spans="7:8" ht="12.75">
      <c r="G924" s="421"/>
      <c r="H924" s="421"/>
    </row>
    <row r="925" spans="7:8" ht="12.75">
      <c r="G925" s="421"/>
      <c r="H925" s="421"/>
    </row>
    <row r="926" spans="7:8" ht="12.75">
      <c r="G926" s="421"/>
      <c r="H926" s="421"/>
    </row>
    <row r="927" spans="7:8" ht="12.75">
      <c r="G927" s="421"/>
      <c r="H927" s="421"/>
    </row>
    <row r="928" spans="7:8" ht="12.75">
      <c r="G928" s="421"/>
      <c r="H928" s="421"/>
    </row>
    <row r="929" spans="7:8" ht="12.75">
      <c r="G929" s="421"/>
      <c r="H929" s="421"/>
    </row>
    <row r="930" spans="7:8" ht="12.75">
      <c r="G930" s="421"/>
      <c r="H930" s="421"/>
    </row>
    <row r="931" spans="7:8" ht="12.75">
      <c r="G931" s="421"/>
      <c r="H931" s="421"/>
    </row>
    <row r="932" spans="7:8" ht="12.75">
      <c r="G932" s="421"/>
      <c r="H932" s="421"/>
    </row>
    <row r="933" spans="7:8" ht="12.75">
      <c r="G933" s="421"/>
      <c r="H933" s="421"/>
    </row>
    <row r="934" spans="7:8" ht="12.75">
      <c r="G934" s="421"/>
      <c r="H934" s="421"/>
    </row>
    <row r="935" spans="7:8" ht="12.75">
      <c r="G935" s="421"/>
      <c r="H935" s="421"/>
    </row>
    <row r="936" spans="7:8" ht="12.75">
      <c r="G936" s="421"/>
      <c r="H936" s="421"/>
    </row>
    <row r="937" spans="7:8" ht="12.75">
      <c r="G937" s="421"/>
      <c r="H937" s="421"/>
    </row>
    <row r="938" spans="7:8" ht="12.75">
      <c r="G938" s="421"/>
      <c r="H938" s="421"/>
    </row>
    <row r="939" spans="7:8" ht="12.75">
      <c r="G939" s="421"/>
      <c r="H939" s="421"/>
    </row>
    <row r="940" spans="7:8" ht="12.75">
      <c r="G940" s="421"/>
      <c r="H940" s="421"/>
    </row>
    <row r="941" spans="7:8" ht="12.75">
      <c r="G941" s="421"/>
      <c r="H941" s="421"/>
    </row>
    <row r="942" spans="7:8" ht="12.75">
      <c r="G942" s="421"/>
      <c r="H942" s="421"/>
    </row>
    <row r="943" spans="7:8" ht="12.75">
      <c r="G943" s="421"/>
      <c r="H943" s="421"/>
    </row>
    <row r="944" spans="7:8" ht="12.75">
      <c r="G944" s="421"/>
      <c r="H944" s="421"/>
    </row>
    <row r="945" spans="7:8" ht="12.75">
      <c r="G945" s="421"/>
      <c r="H945" s="421"/>
    </row>
    <row r="946" spans="7:8" ht="12.75">
      <c r="G946" s="421"/>
      <c r="H946" s="421"/>
    </row>
    <row r="947" spans="7:8" ht="12.75">
      <c r="G947" s="421"/>
      <c r="H947" s="421"/>
    </row>
    <row r="948" spans="7:8" ht="12.75">
      <c r="G948" s="421"/>
      <c r="H948" s="421"/>
    </row>
    <row r="949" spans="7:8" ht="12.75">
      <c r="G949" s="421"/>
      <c r="H949" s="421"/>
    </row>
    <row r="950" spans="7:8" ht="12.75">
      <c r="G950" s="421"/>
      <c r="H950" s="421"/>
    </row>
    <row r="951" spans="7:8" ht="12.75">
      <c r="G951" s="421"/>
      <c r="H951" s="421"/>
    </row>
    <row r="952" spans="7:8" ht="12.75">
      <c r="G952" s="421"/>
      <c r="H952" s="421"/>
    </row>
    <row r="953" spans="7:8" ht="12.75">
      <c r="G953" s="421"/>
      <c r="H953" s="421"/>
    </row>
    <row r="954" spans="7:8" ht="12.75">
      <c r="G954" s="421"/>
      <c r="H954" s="421"/>
    </row>
    <row r="955" spans="7:8" ht="12.75">
      <c r="G955" s="421"/>
      <c r="H955" s="421"/>
    </row>
    <row r="956" spans="7:8" ht="12.75">
      <c r="G956" s="421"/>
      <c r="H956" s="421"/>
    </row>
    <row r="957" spans="7:8" ht="12.75">
      <c r="G957" s="421"/>
      <c r="H957" s="421"/>
    </row>
    <row r="958" spans="7:8" ht="12.75">
      <c r="G958" s="421"/>
      <c r="H958" s="421"/>
    </row>
    <row r="959" spans="7:8" ht="12.75">
      <c r="G959" s="421"/>
      <c r="H959" s="421"/>
    </row>
    <row r="960" spans="7:8" ht="12.75">
      <c r="G960" s="421"/>
      <c r="H960" s="421"/>
    </row>
    <row r="961" spans="7:8" ht="12.75">
      <c r="G961" s="421"/>
      <c r="H961" s="421"/>
    </row>
    <row r="962" spans="7:8" ht="12.75">
      <c r="G962" s="421"/>
      <c r="H962" s="421"/>
    </row>
    <row r="963" spans="7:8" ht="12.75">
      <c r="G963" s="421"/>
      <c r="H963" s="421"/>
    </row>
    <row r="964" spans="7:8" ht="12.75">
      <c r="G964" s="421"/>
      <c r="H964" s="421"/>
    </row>
    <row r="965" spans="7:8" ht="12.75">
      <c r="G965" s="421"/>
      <c r="H965" s="421"/>
    </row>
    <row r="966" spans="7:8" ht="12.75">
      <c r="G966" s="421"/>
      <c r="H966" s="421"/>
    </row>
    <row r="967" spans="7:8" ht="12.75">
      <c r="G967" s="421"/>
      <c r="H967" s="421"/>
    </row>
    <row r="968" spans="7:8" ht="12.75">
      <c r="G968" s="421"/>
      <c r="H968" s="421"/>
    </row>
    <row r="969" spans="7:8" ht="12.75">
      <c r="G969" s="421"/>
      <c r="H969" s="421"/>
    </row>
    <row r="970" spans="7:8" ht="12.75">
      <c r="G970" s="421"/>
      <c r="H970" s="421"/>
    </row>
    <row r="971" spans="7:8" ht="12.75">
      <c r="G971" s="421"/>
      <c r="H971" s="421"/>
    </row>
    <row r="972" spans="7:8" ht="12.75">
      <c r="G972" s="421"/>
      <c r="H972" s="421"/>
    </row>
    <row r="973" spans="7:8" ht="12.75">
      <c r="G973" s="421"/>
      <c r="H973" s="421"/>
    </row>
    <row r="974" spans="7:8" ht="12.75">
      <c r="G974" s="421"/>
      <c r="H974" s="421"/>
    </row>
    <row r="975" spans="7:8" ht="12.75">
      <c r="G975" s="421"/>
      <c r="H975" s="421"/>
    </row>
    <row r="976" spans="7:8" ht="12.75">
      <c r="G976" s="421"/>
      <c r="H976" s="421"/>
    </row>
    <row r="977" spans="7:8" ht="12.75">
      <c r="G977" s="421"/>
      <c r="H977" s="421"/>
    </row>
    <row r="978" spans="7:8" ht="12.75">
      <c r="G978" s="421"/>
      <c r="H978" s="421"/>
    </row>
    <row r="979" spans="7:8" ht="12.75">
      <c r="G979" s="421"/>
      <c r="H979" s="421"/>
    </row>
    <row r="980" spans="7:8" ht="12.75">
      <c r="G980" s="421"/>
      <c r="H980" s="421"/>
    </row>
    <row r="981" spans="7:8" ht="12.75">
      <c r="G981" s="421"/>
      <c r="H981" s="421"/>
    </row>
    <row r="982" spans="7:8" ht="12.75">
      <c r="G982" s="421"/>
      <c r="H982" s="421"/>
    </row>
    <row r="983" spans="7:8" ht="12.75">
      <c r="G983" s="421"/>
      <c r="H983" s="421"/>
    </row>
    <row r="984" spans="7:8" ht="12.75">
      <c r="G984" s="421"/>
      <c r="H984" s="421"/>
    </row>
    <row r="985" spans="7:8" ht="12.75">
      <c r="G985" s="421"/>
      <c r="H985" s="421"/>
    </row>
    <row r="986" spans="7:8" ht="12.75">
      <c r="G986" s="421"/>
      <c r="H986" s="421"/>
    </row>
    <row r="987" spans="7:8" ht="12.75">
      <c r="G987" s="421"/>
      <c r="H987" s="421"/>
    </row>
    <row r="988" spans="7:8" ht="12.75">
      <c r="G988" s="421"/>
      <c r="H988" s="421"/>
    </row>
    <row r="989" spans="7:8" ht="12.75">
      <c r="G989" s="421"/>
      <c r="H989" s="421"/>
    </row>
    <row r="990" spans="7:8" ht="12.75">
      <c r="G990" s="421"/>
      <c r="H990" s="421"/>
    </row>
    <row r="991" spans="7:8" ht="12.75">
      <c r="G991" s="421"/>
      <c r="H991" s="421"/>
    </row>
    <row r="992" spans="7:8" ht="12.75">
      <c r="G992" s="421"/>
      <c r="H992" s="421"/>
    </row>
    <row r="993" spans="7:8" ht="12.75">
      <c r="G993" s="421"/>
      <c r="H993" s="421"/>
    </row>
    <row r="994" spans="7:8" ht="12.75">
      <c r="G994" s="421"/>
      <c r="H994" s="421"/>
    </row>
    <row r="995" spans="7:8" ht="12.75">
      <c r="G995" s="421"/>
      <c r="H995" s="421"/>
    </row>
    <row r="996" spans="7:8" ht="12.75">
      <c r="G996" s="421"/>
      <c r="H996" s="421"/>
    </row>
    <row r="997" spans="7:8" ht="12.75">
      <c r="G997" s="421"/>
      <c r="H997" s="421"/>
    </row>
    <row r="998" spans="7:8" ht="12.75">
      <c r="G998" s="421"/>
      <c r="H998" s="421"/>
    </row>
    <row r="999" spans="7:8" ht="12.75">
      <c r="G999" s="421"/>
      <c r="H999" s="421"/>
    </row>
    <row r="1000" spans="7:8" ht="12.75">
      <c r="G1000" s="421"/>
      <c r="H1000" s="421"/>
    </row>
    <row r="1001" spans="7:8" ht="12.75">
      <c r="G1001" s="421"/>
      <c r="H1001" s="421"/>
    </row>
    <row r="1002" spans="7:8" ht="12.75">
      <c r="G1002" s="421"/>
      <c r="H1002" s="421"/>
    </row>
    <row r="1003" spans="7:8" ht="12.75">
      <c r="G1003" s="421"/>
      <c r="H1003" s="421"/>
    </row>
    <row r="1004" spans="7:8" ht="12.75">
      <c r="G1004" s="421"/>
      <c r="H1004" s="421"/>
    </row>
    <row r="1005" spans="7:8" ht="12.75">
      <c r="G1005" s="421"/>
      <c r="H1005" s="421"/>
    </row>
    <row r="1006" spans="7:8" ht="12.75">
      <c r="G1006" s="421"/>
      <c r="H1006" s="421"/>
    </row>
    <row r="1007" spans="7:8" ht="12.75">
      <c r="G1007" s="421"/>
      <c r="H1007" s="421"/>
    </row>
    <row r="1008" spans="7:8" ht="12.75">
      <c r="G1008" s="421"/>
      <c r="H1008" s="421"/>
    </row>
    <row r="1009" spans="7:8" ht="12.75">
      <c r="G1009" s="421"/>
      <c r="H1009" s="421"/>
    </row>
    <row r="1010" spans="7:8" ht="12.75">
      <c r="G1010" s="421"/>
      <c r="H1010" s="421"/>
    </row>
    <row r="1011" spans="7:8" ht="12.75">
      <c r="G1011" s="421"/>
      <c r="H1011" s="421"/>
    </row>
    <row r="1012" spans="7:8" ht="12.75">
      <c r="G1012" s="421"/>
      <c r="H1012" s="421"/>
    </row>
    <row r="1013" spans="7:8" ht="12.75">
      <c r="G1013" s="421"/>
      <c r="H1013" s="421"/>
    </row>
    <row r="1014" spans="7:8" ht="12.75">
      <c r="G1014" s="421"/>
      <c r="H1014" s="421"/>
    </row>
    <row r="1015" spans="7:8" ht="12.75">
      <c r="G1015" s="421"/>
      <c r="H1015" s="421"/>
    </row>
    <row r="1016" spans="7:8" ht="12.75">
      <c r="G1016" s="421"/>
      <c r="H1016" s="421"/>
    </row>
    <row r="1017" spans="7:8" ht="12.75">
      <c r="G1017" s="421"/>
      <c r="H1017" s="421"/>
    </row>
    <row r="1018" spans="7:8" ht="12.75">
      <c r="G1018" s="421"/>
      <c r="H1018" s="421"/>
    </row>
    <row r="1019" spans="7:8" ht="12.75">
      <c r="G1019" s="421"/>
      <c r="H1019" s="421"/>
    </row>
    <row r="1020" spans="7:8" ht="12.75">
      <c r="G1020" s="421"/>
      <c r="H1020" s="421"/>
    </row>
    <row r="1021" spans="7:8" ht="12.75">
      <c r="G1021" s="421"/>
      <c r="H1021" s="421"/>
    </row>
    <row r="1022" spans="7:8" ht="12.75">
      <c r="G1022" s="421"/>
      <c r="H1022" s="421"/>
    </row>
    <row r="1023" spans="7:8" ht="12.75">
      <c r="G1023" s="421"/>
      <c r="H1023" s="421"/>
    </row>
    <row r="1024" spans="7:8" ht="12.75">
      <c r="G1024" s="421"/>
      <c r="H1024" s="421"/>
    </row>
    <row r="1025" spans="7:8" ht="12.75">
      <c r="G1025" s="421"/>
      <c r="H1025" s="421"/>
    </row>
    <row r="1026" spans="7:8" ht="12.75">
      <c r="G1026" s="421"/>
      <c r="H1026" s="421"/>
    </row>
    <row r="1027" spans="7:8" ht="12.75">
      <c r="G1027" s="421"/>
      <c r="H1027" s="421"/>
    </row>
    <row r="1028" spans="7:8" ht="12.75">
      <c r="G1028" s="421"/>
      <c r="H1028" s="421"/>
    </row>
    <row r="1029" spans="7:8" ht="12.75">
      <c r="G1029" s="421"/>
      <c r="H1029" s="421"/>
    </row>
    <row r="1030" spans="7:8" ht="12.75">
      <c r="G1030" s="421"/>
      <c r="H1030" s="421"/>
    </row>
    <row r="1031" spans="7:8" ht="12.75">
      <c r="G1031" s="421"/>
      <c r="H1031" s="421"/>
    </row>
    <row r="1032" spans="7:8" ht="12.75">
      <c r="G1032" s="421"/>
      <c r="H1032" s="421"/>
    </row>
    <row r="1033" spans="7:8" ht="12.75">
      <c r="G1033" s="421"/>
      <c r="H1033" s="421"/>
    </row>
    <row r="1034" spans="7:8" ht="12.75">
      <c r="G1034" s="421"/>
      <c r="H1034" s="421"/>
    </row>
    <row r="1035" spans="7:8" ht="12.75">
      <c r="G1035" s="421"/>
      <c r="H1035" s="421"/>
    </row>
    <row r="1036" spans="7:8" ht="12.75">
      <c r="G1036" s="421"/>
      <c r="H1036" s="421"/>
    </row>
    <row r="1037" spans="7:8" ht="12.75">
      <c r="G1037" s="421"/>
      <c r="H1037" s="421"/>
    </row>
    <row r="1038" spans="7:8" ht="12.75">
      <c r="G1038" s="421"/>
      <c r="H1038" s="421"/>
    </row>
    <row r="1039" spans="7:8" ht="12.75">
      <c r="G1039" s="421"/>
      <c r="H1039" s="421"/>
    </row>
    <row r="1040" spans="7:8" ht="12.75">
      <c r="G1040" s="421"/>
      <c r="H1040" s="421"/>
    </row>
    <row r="1041" spans="7:8" ht="12.75">
      <c r="G1041" s="421"/>
      <c r="H1041" s="421"/>
    </row>
    <row r="1042" spans="7:8" ht="12.75">
      <c r="G1042" s="421"/>
      <c r="H1042" s="421"/>
    </row>
    <row r="1043" spans="7:8" ht="12.75">
      <c r="G1043" s="421"/>
      <c r="H1043" s="421"/>
    </row>
    <row r="1044" spans="7:8" ht="12.75">
      <c r="G1044" s="421"/>
      <c r="H1044" s="421"/>
    </row>
    <row r="1045" spans="7:8" ht="12.75">
      <c r="G1045" s="421"/>
      <c r="H1045" s="421"/>
    </row>
    <row r="1046" spans="7:8" ht="12.75">
      <c r="G1046" s="421"/>
      <c r="H1046" s="421"/>
    </row>
    <row r="1047" spans="7:8" ht="12.75">
      <c r="G1047" s="421"/>
      <c r="H1047" s="421"/>
    </row>
    <row r="1048" spans="7:8" ht="12.75">
      <c r="G1048" s="421"/>
      <c r="H1048" s="421"/>
    </row>
    <row r="1049" spans="7:8" ht="12.75">
      <c r="G1049" s="421"/>
      <c r="H1049" s="421"/>
    </row>
    <row r="1050" spans="7:8" ht="12.75">
      <c r="G1050" s="421"/>
      <c r="H1050" s="421"/>
    </row>
    <row r="1051" spans="7:8" ht="12.75">
      <c r="G1051" s="421"/>
      <c r="H1051" s="421"/>
    </row>
    <row r="1052" spans="7:8" ht="12.75">
      <c r="G1052" s="421"/>
      <c r="H1052" s="421"/>
    </row>
    <row r="1053" spans="7:8" ht="12.75">
      <c r="G1053" s="421"/>
      <c r="H1053" s="421"/>
    </row>
    <row r="1054" spans="7:8" ht="12.75">
      <c r="G1054" s="421"/>
      <c r="H1054" s="421"/>
    </row>
    <row r="1055" spans="7:8" ht="12.75">
      <c r="G1055" s="421"/>
      <c r="H1055" s="421"/>
    </row>
    <row r="1056" spans="7:8" ht="12.75">
      <c r="G1056" s="421"/>
      <c r="H1056" s="421"/>
    </row>
    <row r="1057" spans="7:8" ht="12.75">
      <c r="G1057" s="421"/>
      <c r="H1057" s="421"/>
    </row>
    <row r="1058" spans="7:8" ht="12.75">
      <c r="G1058" s="421"/>
      <c r="H1058" s="421"/>
    </row>
    <row r="1059" spans="7:8" ht="12.75">
      <c r="G1059" s="421"/>
      <c r="H1059" s="421"/>
    </row>
    <row r="1060" spans="7:8" ht="12.75">
      <c r="G1060" s="421"/>
      <c r="H1060" s="421"/>
    </row>
    <row r="1061" spans="7:8" ht="12.75">
      <c r="G1061" s="421"/>
      <c r="H1061" s="421"/>
    </row>
    <row r="1062" spans="7:8" ht="12.75">
      <c r="G1062" s="421"/>
      <c r="H1062" s="421"/>
    </row>
    <row r="1063" spans="7:8" ht="12.75">
      <c r="G1063" s="421"/>
      <c r="H1063" s="421"/>
    </row>
    <row r="1064" spans="7:8" ht="12.75">
      <c r="G1064" s="421"/>
      <c r="H1064" s="421"/>
    </row>
    <row r="1065" spans="7:8" ht="12.75">
      <c r="G1065" s="421"/>
      <c r="H1065" s="421"/>
    </row>
    <row r="1066" spans="7:8" ht="12.75">
      <c r="G1066" s="421"/>
      <c r="H1066" s="421"/>
    </row>
    <row r="1067" spans="7:8" ht="12.75">
      <c r="G1067" s="421"/>
      <c r="H1067" s="421"/>
    </row>
    <row r="1068" spans="7:8" ht="12.75">
      <c r="G1068" s="421"/>
      <c r="H1068" s="421"/>
    </row>
    <row r="1069" spans="7:8" ht="12.75">
      <c r="G1069" s="421"/>
      <c r="H1069" s="421"/>
    </row>
    <row r="1070" spans="7:8" ht="12.75">
      <c r="G1070" s="421"/>
      <c r="H1070" s="421"/>
    </row>
    <row r="1071" spans="7:8" ht="12.75">
      <c r="G1071" s="421"/>
      <c r="H1071" s="421"/>
    </row>
    <row r="1072" spans="7:8" ht="12.75">
      <c r="G1072" s="421"/>
      <c r="H1072" s="421"/>
    </row>
    <row r="1073" spans="7:8" ht="12.75">
      <c r="G1073" s="421"/>
      <c r="H1073" s="421"/>
    </row>
    <row r="1074" spans="7:8" ht="12.75">
      <c r="G1074" s="421"/>
      <c r="H1074" s="421"/>
    </row>
    <row r="1075" spans="7:8" ht="12.75">
      <c r="G1075" s="421"/>
      <c r="H1075" s="421"/>
    </row>
    <row r="1076" spans="7:8" ht="12.75">
      <c r="G1076" s="421"/>
      <c r="H1076" s="421"/>
    </row>
    <row r="1077" spans="7:8" ht="12.75">
      <c r="G1077" s="421"/>
      <c r="H1077" s="421"/>
    </row>
    <row r="1078" spans="7:8" ht="12.75">
      <c r="G1078" s="421"/>
      <c r="H1078" s="421"/>
    </row>
    <row r="1079" spans="7:8" ht="12.75">
      <c r="G1079" s="421"/>
      <c r="H1079" s="421"/>
    </row>
    <row r="1080" spans="7:8" ht="12.75">
      <c r="G1080" s="421"/>
      <c r="H1080" s="421"/>
    </row>
    <row r="1081" spans="7:8" ht="12.75">
      <c r="G1081" s="421"/>
      <c r="H1081" s="421"/>
    </row>
    <row r="1082" spans="7:8" ht="12.75">
      <c r="G1082" s="421"/>
      <c r="H1082" s="421"/>
    </row>
    <row r="1083" spans="7:8" ht="12.75">
      <c r="G1083" s="421"/>
      <c r="H1083" s="421"/>
    </row>
    <row r="1084" spans="7:8" ht="12.75">
      <c r="G1084" s="421"/>
      <c r="H1084" s="421"/>
    </row>
    <row r="1085" spans="7:8" ht="12.75">
      <c r="G1085" s="421"/>
      <c r="H1085" s="421"/>
    </row>
    <row r="1086" spans="7:8" ht="12.75">
      <c r="G1086" s="421"/>
      <c r="H1086" s="421"/>
    </row>
    <row r="1087" spans="7:8" ht="12.75">
      <c r="G1087" s="421"/>
      <c r="H1087" s="421"/>
    </row>
    <row r="1088" spans="7:8" ht="12.75">
      <c r="G1088" s="421"/>
      <c r="H1088" s="421"/>
    </row>
    <row r="1089" spans="7:8" ht="12.75">
      <c r="G1089" s="421"/>
      <c r="H1089" s="421"/>
    </row>
    <row r="1090" spans="7:8" ht="12.75">
      <c r="G1090" s="421"/>
      <c r="H1090" s="421"/>
    </row>
    <row r="1091" spans="7:8" ht="12.75">
      <c r="G1091" s="421"/>
      <c r="H1091" s="421"/>
    </row>
    <row r="1092" spans="7:8" ht="12.75">
      <c r="G1092" s="421"/>
      <c r="H1092" s="421"/>
    </row>
    <row r="1093" spans="7:8" ht="12.75">
      <c r="G1093" s="421"/>
      <c r="H1093" s="421"/>
    </row>
    <row r="1094" spans="7:8" ht="12.75">
      <c r="G1094" s="421"/>
      <c r="H1094" s="421"/>
    </row>
    <row r="1095" spans="7:8" ht="12.75">
      <c r="G1095" s="421"/>
      <c r="H1095" s="421"/>
    </row>
    <row r="1096" spans="7:8" ht="12.75">
      <c r="G1096" s="421"/>
      <c r="H1096" s="421"/>
    </row>
    <row r="1097" spans="7:8" ht="12.75">
      <c r="G1097" s="421"/>
      <c r="H1097" s="421"/>
    </row>
    <row r="1098" spans="7:8" ht="12.75">
      <c r="G1098" s="421"/>
      <c r="H1098" s="421"/>
    </row>
    <row r="1099" spans="7:8" ht="12.75">
      <c r="G1099" s="421"/>
      <c r="H1099" s="421"/>
    </row>
    <row r="1100" spans="7:8" ht="12.75">
      <c r="G1100" s="421"/>
      <c r="H1100" s="421"/>
    </row>
    <row r="1101" spans="7:8" ht="12.75">
      <c r="G1101" s="421"/>
      <c r="H1101" s="421"/>
    </row>
    <row r="1102" spans="7:8" ht="12.75">
      <c r="G1102" s="421"/>
      <c r="H1102" s="421"/>
    </row>
    <row r="1103" spans="7:8" ht="12.75">
      <c r="G1103" s="421"/>
      <c r="H1103" s="421"/>
    </row>
    <row r="1104" spans="7:8" ht="12.75">
      <c r="G1104" s="421"/>
      <c r="H1104" s="421"/>
    </row>
    <row r="1105" spans="7:8" ht="12.75">
      <c r="G1105" s="421"/>
      <c r="H1105" s="421"/>
    </row>
    <row r="1106" spans="7:8" ht="12.75">
      <c r="G1106" s="421"/>
      <c r="H1106" s="421"/>
    </row>
    <row r="1107" spans="7:8" ht="12.75">
      <c r="G1107" s="421"/>
      <c r="H1107" s="421"/>
    </row>
    <row r="1108" spans="7:8" ht="12.75">
      <c r="G1108" s="421"/>
      <c r="H1108" s="421"/>
    </row>
    <row r="1109" spans="7:8" ht="12.75">
      <c r="G1109" s="421"/>
      <c r="H1109" s="421"/>
    </row>
    <row r="1110" spans="7:8" ht="12.75">
      <c r="G1110" s="421"/>
      <c r="H1110" s="421"/>
    </row>
    <row r="1111" spans="7:8" ht="12.75">
      <c r="G1111" s="421"/>
      <c r="H1111" s="421"/>
    </row>
    <row r="1112" spans="7:8" ht="12.75">
      <c r="G1112" s="421"/>
      <c r="H1112" s="421"/>
    </row>
    <row r="1113" spans="7:8" ht="12.75">
      <c r="G1113" s="421"/>
      <c r="H1113" s="421"/>
    </row>
    <row r="1114" spans="7:8" ht="12.75">
      <c r="G1114" s="421"/>
      <c r="H1114" s="421"/>
    </row>
    <row r="1115" spans="7:8" ht="12.75">
      <c r="G1115" s="421"/>
      <c r="H1115" s="421"/>
    </row>
    <row r="1116" spans="7:8" ht="12.75">
      <c r="G1116" s="421"/>
      <c r="H1116" s="421"/>
    </row>
    <row r="1117" spans="7:8" ht="12.75">
      <c r="G1117" s="421"/>
      <c r="H1117" s="421"/>
    </row>
    <row r="1118" spans="7:8" ht="12.75">
      <c r="G1118" s="421"/>
      <c r="H1118" s="421"/>
    </row>
    <row r="1119" spans="7:8" ht="12.75">
      <c r="G1119" s="421"/>
      <c r="H1119" s="421"/>
    </row>
    <row r="1120" spans="7:8" ht="12.75">
      <c r="G1120" s="421"/>
      <c r="H1120" s="421"/>
    </row>
    <row r="1121" spans="7:8" ht="12.75">
      <c r="G1121" s="421"/>
      <c r="H1121" s="421"/>
    </row>
    <row r="1122" spans="7:8" ht="12.75">
      <c r="G1122" s="421"/>
      <c r="H1122" s="421"/>
    </row>
    <row r="1123" spans="7:8" ht="12.75">
      <c r="G1123" s="421"/>
      <c r="H1123" s="421"/>
    </row>
    <row r="1124" spans="7:8" ht="12.75">
      <c r="G1124" s="421"/>
      <c r="H1124" s="421"/>
    </row>
    <row r="1125" spans="7:8" ht="12.75">
      <c r="G1125" s="421"/>
      <c r="H1125" s="421"/>
    </row>
    <row r="1126" spans="7:8" ht="12.75">
      <c r="G1126" s="421"/>
      <c r="H1126" s="421"/>
    </row>
    <row r="1127" spans="7:8" ht="12.75">
      <c r="G1127" s="421"/>
      <c r="H1127" s="421"/>
    </row>
    <row r="1128" spans="7:8" ht="12.75">
      <c r="G1128" s="421"/>
      <c r="H1128" s="421"/>
    </row>
    <row r="1129" spans="7:8" ht="12.75">
      <c r="G1129" s="421"/>
      <c r="H1129" s="421"/>
    </row>
    <row r="1130" spans="7:8" ht="12.75">
      <c r="G1130" s="421"/>
      <c r="H1130" s="421"/>
    </row>
    <row r="1131" spans="7:8" ht="12.75">
      <c r="G1131" s="421"/>
      <c r="H1131" s="421"/>
    </row>
    <row r="1132" spans="7:8" ht="12.75">
      <c r="G1132" s="421"/>
      <c r="H1132" s="421"/>
    </row>
    <row r="1133" spans="7:8" ht="12.75">
      <c r="G1133" s="421"/>
      <c r="H1133" s="421"/>
    </row>
    <row r="1134" spans="7:8" ht="12.75">
      <c r="G1134" s="421"/>
      <c r="H1134" s="421"/>
    </row>
    <row r="1135" spans="7:8" ht="12.75">
      <c r="G1135" s="421"/>
      <c r="H1135" s="421"/>
    </row>
    <row r="1136" spans="7:8" ht="12.75">
      <c r="G1136" s="421"/>
      <c r="H1136" s="421"/>
    </row>
    <row r="1137" spans="7:8" ht="12.75">
      <c r="G1137" s="421"/>
      <c r="H1137" s="421"/>
    </row>
    <row r="1138" spans="7:8" ht="12.75">
      <c r="G1138" s="421"/>
      <c r="H1138" s="421"/>
    </row>
    <row r="1139" spans="7:8" ht="12.75">
      <c r="G1139" s="421"/>
      <c r="H1139" s="421"/>
    </row>
    <row r="1140" spans="7:8" ht="12.75">
      <c r="G1140" s="421"/>
      <c r="H1140" s="421"/>
    </row>
    <row r="1141" spans="7:8" ht="12.75">
      <c r="G1141" s="421"/>
      <c r="H1141" s="421"/>
    </row>
    <row r="1142" spans="7:8" ht="12.75">
      <c r="G1142" s="421"/>
      <c r="H1142" s="421"/>
    </row>
    <row r="1143" spans="7:8" ht="12.75">
      <c r="G1143" s="421"/>
      <c r="H1143" s="421"/>
    </row>
    <row r="1144" spans="7:8" ht="12.75">
      <c r="G1144" s="421"/>
      <c r="H1144" s="421"/>
    </row>
    <row r="1145" spans="7:8" ht="12.75">
      <c r="G1145" s="421"/>
      <c r="H1145" s="421"/>
    </row>
    <row r="1146" spans="7:8" ht="12.75">
      <c r="G1146" s="421"/>
      <c r="H1146" s="421"/>
    </row>
    <row r="1147" spans="7:8" ht="12.75">
      <c r="G1147" s="421"/>
      <c r="H1147" s="421"/>
    </row>
    <row r="1148" spans="7:8" ht="12.75">
      <c r="G1148" s="421"/>
      <c r="H1148" s="421"/>
    </row>
    <row r="1149" spans="7:8" ht="12.75">
      <c r="G1149" s="421"/>
      <c r="H1149" s="421"/>
    </row>
    <row r="1150" spans="7:8" ht="12.75">
      <c r="G1150" s="421"/>
      <c r="H1150" s="421"/>
    </row>
    <row r="1151" spans="7:8" ht="12.75">
      <c r="G1151" s="421"/>
      <c r="H1151" s="421"/>
    </row>
    <row r="1152" spans="7:8" ht="12.75">
      <c r="G1152" s="421"/>
      <c r="H1152" s="421"/>
    </row>
    <row r="1153" spans="7:8" ht="12.75">
      <c r="G1153" s="421"/>
      <c r="H1153" s="421"/>
    </row>
    <row r="1154" spans="7:8" ht="12.75">
      <c r="G1154" s="421"/>
      <c r="H1154" s="421"/>
    </row>
    <row r="1155" spans="7:8" ht="12.75">
      <c r="G1155" s="421"/>
      <c r="H1155" s="421"/>
    </row>
    <row r="1156" spans="7:8" ht="12.75">
      <c r="G1156" s="421"/>
      <c r="H1156" s="421"/>
    </row>
    <row r="1157" spans="7:8" ht="12.75">
      <c r="G1157" s="421"/>
      <c r="H1157" s="421"/>
    </row>
    <row r="1158" spans="7:8" ht="12.75">
      <c r="G1158" s="421"/>
      <c r="H1158" s="421"/>
    </row>
    <row r="1159" spans="7:8" ht="12.75">
      <c r="G1159" s="421"/>
      <c r="H1159" s="421"/>
    </row>
    <row r="1160" spans="7:8" ht="12.75">
      <c r="G1160" s="421"/>
      <c r="H1160" s="421"/>
    </row>
    <row r="1161" spans="7:8" ht="12.75">
      <c r="G1161" s="421"/>
      <c r="H1161" s="421"/>
    </row>
    <row r="1162" spans="7:8" ht="12.75">
      <c r="G1162" s="421"/>
      <c r="H1162" s="421"/>
    </row>
    <row r="1163" spans="7:8" ht="12.75">
      <c r="G1163" s="421"/>
      <c r="H1163" s="421"/>
    </row>
    <row r="1164" spans="7:8" ht="12.75">
      <c r="G1164" s="421"/>
      <c r="H1164" s="421"/>
    </row>
    <row r="1165" spans="7:8" ht="12.75">
      <c r="G1165" s="421"/>
      <c r="H1165" s="421"/>
    </row>
    <row r="1166" spans="7:8" ht="12.75">
      <c r="G1166" s="421"/>
      <c r="H1166" s="421"/>
    </row>
    <row r="1167" spans="7:8" ht="12.75">
      <c r="G1167" s="421"/>
      <c r="H1167" s="421"/>
    </row>
    <row r="1168" spans="7:8" ht="12.75">
      <c r="G1168" s="421"/>
      <c r="H1168" s="421"/>
    </row>
    <row r="1169" spans="7:8" ht="12.75">
      <c r="G1169" s="421"/>
      <c r="H1169" s="421"/>
    </row>
    <row r="1170" spans="7:8" ht="12.75">
      <c r="G1170" s="421"/>
      <c r="H1170" s="421"/>
    </row>
    <row r="1171" spans="7:8" ht="12.75">
      <c r="G1171" s="421"/>
      <c r="H1171" s="421"/>
    </row>
    <row r="1172" spans="7:8" ht="12.75">
      <c r="G1172" s="421"/>
      <c r="H1172" s="421"/>
    </row>
    <row r="1173" spans="7:8" ht="12.75">
      <c r="G1173" s="421"/>
      <c r="H1173" s="421"/>
    </row>
    <row r="1174" spans="7:8" ht="12.75">
      <c r="G1174" s="421"/>
      <c r="H1174" s="421"/>
    </row>
    <row r="1175" spans="7:8" ht="12.75">
      <c r="G1175" s="421"/>
      <c r="H1175" s="421"/>
    </row>
    <row r="1176" spans="7:8" ht="12.75">
      <c r="G1176" s="421"/>
      <c r="H1176" s="421"/>
    </row>
    <row r="1177" spans="7:8" ht="12.75">
      <c r="G1177" s="421"/>
      <c r="H1177" s="421"/>
    </row>
    <row r="1178" spans="7:8" ht="12.75">
      <c r="G1178" s="421"/>
      <c r="H1178" s="421"/>
    </row>
    <row r="1179" spans="7:8" ht="12.75">
      <c r="G1179" s="421"/>
      <c r="H1179" s="421"/>
    </row>
    <row r="1180" spans="7:8" ht="12.75">
      <c r="G1180" s="421"/>
      <c r="H1180" s="421"/>
    </row>
    <row r="1181" spans="7:8" ht="12.75">
      <c r="G1181" s="421"/>
      <c r="H1181" s="421"/>
    </row>
    <row r="1182" spans="7:8" ht="12.75">
      <c r="G1182" s="421"/>
      <c r="H1182" s="421"/>
    </row>
    <row r="1183" spans="7:8" ht="12.75">
      <c r="G1183" s="421"/>
      <c r="H1183" s="421"/>
    </row>
    <row r="1184" spans="7:8" ht="12.75">
      <c r="G1184" s="421"/>
      <c r="H1184" s="421"/>
    </row>
    <row r="1185" spans="7:8" ht="12.75">
      <c r="G1185" s="421"/>
      <c r="H1185" s="421"/>
    </row>
    <row r="1186" spans="7:8" ht="12.75">
      <c r="G1186" s="421"/>
      <c r="H1186" s="421"/>
    </row>
    <row r="1187" spans="7:8" ht="12.75">
      <c r="G1187" s="421"/>
      <c r="H1187" s="421"/>
    </row>
    <row r="1188" spans="7:8" ht="12.75">
      <c r="G1188" s="421"/>
      <c r="H1188" s="421"/>
    </row>
    <row r="1189" spans="7:8" ht="12.75">
      <c r="G1189" s="421"/>
      <c r="H1189" s="421"/>
    </row>
    <row r="1190" spans="7:8" ht="12.75">
      <c r="G1190" s="421"/>
      <c r="H1190" s="421"/>
    </row>
    <row r="1191" spans="7:8" ht="12.75">
      <c r="G1191" s="421"/>
      <c r="H1191" s="421"/>
    </row>
    <row r="1192" spans="7:8" ht="12.75">
      <c r="G1192" s="421"/>
      <c r="H1192" s="421"/>
    </row>
    <row r="1193" spans="7:8" ht="12.75">
      <c r="G1193" s="421"/>
      <c r="H1193" s="421"/>
    </row>
    <row r="1194" spans="7:8" ht="12.75">
      <c r="G1194" s="421"/>
      <c r="H1194" s="421"/>
    </row>
    <row r="1195" spans="7:8" ht="12.75">
      <c r="G1195" s="421"/>
      <c r="H1195" s="421"/>
    </row>
    <row r="1196" spans="7:8" ht="12.75">
      <c r="G1196" s="421"/>
      <c r="H1196" s="421"/>
    </row>
    <row r="1197" spans="7:8" ht="12.75">
      <c r="G1197" s="421"/>
      <c r="H1197" s="421"/>
    </row>
    <row r="1198" spans="7:8" ht="12.75">
      <c r="G1198" s="421"/>
      <c r="H1198" s="421"/>
    </row>
    <row r="1199" spans="7:8" ht="12.75">
      <c r="G1199" s="421"/>
      <c r="H1199" s="421"/>
    </row>
    <row r="1200" spans="7:8" ht="12.75">
      <c r="G1200" s="421"/>
      <c r="H1200" s="421"/>
    </row>
    <row r="1201" spans="7:8" ht="12.75">
      <c r="G1201" s="421"/>
      <c r="H1201" s="421"/>
    </row>
    <row r="1202" spans="7:8" ht="12.75">
      <c r="G1202" s="421"/>
      <c r="H1202" s="421"/>
    </row>
    <row r="1203" spans="7:8" ht="12.75">
      <c r="G1203" s="421"/>
      <c r="H1203" s="421"/>
    </row>
    <row r="1204" spans="7:8" ht="12.75">
      <c r="G1204" s="421"/>
      <c r="H1204" s="421"/>
    </row>
    <row r="1205" spans="7:8" ht="12.75">
      <c r="G1205" s="421"/>
      <c r="H1205" s="421"/>
    </row>
    <row r="1206" spans="7:8" ht="12.75">
      <c r="G1206" s="421"/>
      <c r="H1206" s="421"/>
    </row>
    <row r="1207" spans="7:8" ht="12.75">
      <c r="G1207" s="421"/>
      <c r="H1207" s="421"/>
    </row>
    <row r="1208" spans="7:8" ht="12.75">
      <c r="G1208" s="421"/>
      <c r="H1208" s="421"/>
    </row>
    <row r="1209" spans="7:8" ht="12.75">
      <c r="G1209" s="421"/>
      <c r="H1209" s="421"/>
    </row>
    <row r="1210" spans="7:8" ht="12.75">
      <c r="G1210" s="421"/>
      <c r="H1210" s="421"/>
    </row>
    <row r="1211" spans="7:8" ht="12.75">
      <c r="G1211" s="421"/>
      <c r="H1211" s="421"/>
    </row>
    <row r="1212" spans="7:8" ht="12.75">
      <c r="G1212" s="421"/>
      <c r="H1212" s="421"/>
    </row>
    <row r="1213" spans="7:8" ht="12.75">
      <c r="G1213" s="421"/>
      <c r="H1213" s="421"/>
    </row>
    <row r="1214" spans="7:8" ht="12.75">
      <c r="G1214" s="421"/>
      <c r="H1214" s="421"/>
    </row>
    <row r="1215" spans="7:8" ht="12.75">
      <c r="G1215" s="421"/>
      <c r="H1215" s="421"/>
    </row>
    <row r="1216" spans="7:8" ht="12.75">
      <c r="G1216" s="421"/>
      <c r="H1216" s="421"/>
    </row>
    <row r="1217" spans="7:8" ht="12.75">
      <c r="G1217" s="421"/>
      <c r="H1217" s="421"/>
    </row>
    <row r="1218" spans="7:8" ht="12.75">
      <c r="G1218" s="421"/>
      <c r="H1218" s="421"/>
    </row>
    <row r="1219" spans="7:8" ht="12.75">
      <c r="G1219" s="421"/>
      <c r="H1219" s="421"/>
    </row>
    <row r="1220" spans="7:8" ht="12.75">
      <c r="G1220" s="421"/>
      <c r="H1220" s="421"/>
    </row>
    <row r="1221" spans="7:8" ht="12.75">
      <c r="G1221" s="421"/>
      <c r="H1221" s="421"/>
    </row>
    <row r="1222" spans="7:8" ht="12.75">
      <c r="G1222" s="421"/>
      <c r="H1222" s="421"/>
    </row>
    <row r="1223" spans="7:8" ht="12.75">
      <c r="G1223" s="421"/>
      <c r="H1223" s="421"/>
    </row>
    <row r="1224" spans="7:8" ht="12.75">
      <c r="G1224" s="421"/>
      <c r="H1224" s="421"/>
    </row>
    <row r="1225" spans="7:8" ht="12.75">
      <c r="G1225" s="421"/>
      <c r="H1225" s="421"/>
    </row>
    <row r="1226" spans="7:8" ht="12.75">
      <c r="G1226" s="421"/>
      <c r="H1226" s="421"/>
    </row>
    <row r="1227" spans="7:8" ht="12.75">
      <c r="G1227" s="421"/>
      <c r="H1227" s="421"/>
    </row>
    <row r="1228" spans="7:8" ht="12.75">
      <c r="G1228" s="421"/>
      <c r="H1228" s="421"/>
    </row>
    <row r="1229" spans="7:8" ht="12.75">
      <c r="G1229" s="421"/>
      <c r="H1229" s="421"/>
    </row>
    <row r="1230" spans="7:8" ht="12.75">
      <c r="G1230" s="421"/>
      <c r="H1230" s="421"/>
    </row>
    <row r="1231" spans="7:8" ht="12.75">
      <c r="G1231" s="421"/>
      <c r="H1231" s="421"/>
    </row>
    <row r="1232" spans="7:8" ht="12.75">
      <c r="G1232" s="421"/>
      <c r="H1232" s="421"/>
    </row>
    <row r="1233" spans="7:8" ht="12.75">
      <c r="G1233" s="421"/>
      <c r="H1233" s="421"/>
    </row>
    <row r="1234" spans="7:8" ht="12.75">
      <c r="G1234" s="421"/>
      <c r="H1234" s="421"/>
    </row>
    <row r="1235" spans="7:8" ht="12.75">
      <c r="G1235" s="421"/>
      <c r="H1235" s="421"/>
    </row>
    <row r="1236" spans="7:8" ht="12.75">
      <c r="G1236" s="421"/>
      <c r="H1236" s="421"/>
    </row>
    <row r="1237" spans="7:8" ht="12.75">
      <c r="G1237" s="421"/>
      <c r="H1237" s="421"/>
    </row>
    <row r="1238" spans="7:8" ht="12.75">
      <c r="G1238" s="421"/>
      <c r="H1238" s="421"/>
    </row>
    <row r="1239" spans="7:8" ht="12.75">
      <c r="G1239" s="421"/>
      <c r="H1239" s="421"/>
    </row>
    <row r="1240" spans="7:8" ht="12.75">
      <c r="G1240" s="421"/>
      <c r="H1240" s="421"/>
    </row>
    <row r="1241" spans="7:8" ht="12.75">
      <c r="G1241" s="421"/>
      <c r="H1241" s="421"/>
    </row>
    <row r="1242" spans="7:8" ht="12.75">
      <c r="G1242" s="421"/>
      <c r="H1242" s="421"/>
    </row>
    <row r="1243" spans="7:8" ht="12.75">
      <c r="G1243" s="421"/>
      <c r="H1243" s="421"/>
    </row>
    <row r="1244" spans="7:8" ht="12.75">
      <c r="G1244" s="421"/>
      <c r="H1244" s="421"/>
    </row>
    <row r="1245" spans="7:8" ht="12.75">
      <c r="G1245" s="421"/>
      <c r="H1245" s="421"/>
    </row>
    <row r="1246" spans="7:8" ht="12.75">
      <c r="G1246" s="421"/>
      <c r="H1246" s="421"/>
    </row>
    <row r="1247" spans="7:8" ht="12.75">
      <c r="G1247" s="421"/>
      <c r="H1247" s="421"/>
    </row>
    <row r="1248" spans="7:8" ht="12.75">
      <c r="G1248" s="421"/>
      <c r="H1248" s="421"/>
    </row>
    <row r="1249" spans="7:8" ht="12.75">
      <c r="G1249" s="421"/>
      <c r="H1249" s="421"/>
    </row>
    <row r="1250" spans="7:8" ht="12.75">
      <c r="G1250" s="421"/>
      <c r="H1250" s="421"/>
    </row>
    <row r="1251" spans="7:8" ht="12.75">
      <c r="G1251" s="421"/>
      <c r="H1251" s="421"/>
    </row>
    <row r="1252" spans="7:8" ht="12.75">
      <c r="G1252" s="421"/>
      <c r="H1252" s="421"/>
    </row>
    <row r="1253" spans="7:8" ht="12.75">
      <c r="G1253" s="421"/>
      <c r="H1253" s="421"/>
    </row>
    <row r="1254" spans="7:8" ht="12.75">
      <c r="G1254" s="421"/>
      <c r="H1254" s="421"/>
    </row>
    <row r="1255" spans="7:8" ht="12.75">
      <c r="G1255" s="421"/>
      <c r="H1255" s="421"/>
    </row>
    <row r="1256" spans="7:8" ht="12.75">
      <c r="G1256" s="421"/>
      <c r="H1256" s="421"/>
    </row>
    <row r="1257" spans="7:8" ht="12.75">
      <c r="G1257" s="421"/>
      <c r="H1257" s="421"/>
    </row>
    <row r="1258" spans="7:8" ht="12.75">
      <c r="G1258" s="421"/>
      <c r="H1258" s="421"/>
    </row>
    <row r="1259" spans="7:8" ht="12.75">
      <c r="G1259" s="421"/>
      <c r="H1259" s="421"/>
    </row>
    <row r="1260" spans="7:8" ht="12.75">
      <c r="G1260" s="421"/>
      <c r="H1260" s="421"/>
    </row>
    <row r="1261" spans="7:8" ht="12.75">
      <c r="G1261" s="421"/>
      <c r="H1261" s="421"/>
    </row>
    <row r="1262" spans="7:8" ht="12.75">
      <c r="G1262" s="421"/>
      <c r="H1262" s="421"/>
    </row>
    <row r="1263" spans="7:8" ht="12.75">
      <c r="G1263" s="421"/>
      <c r="H1263" s="421"/>
    </row>
    <row r="1264" spans="7:8" ht="12.75">
      <c r="G1264" s="421"/>
      <c r="H1264" s="421"/>
    </row>
    <row r="1265" spans="7:8" ht="12.75">
      <c r="G1265" s="421"/>
      <c r="H1265" s="421"/>
    </row>
    <row r="1266" spans="7:8" ht="12.75">
      <c r="G1266" s="421"/>
      <c r="H1266" s="421"/>
    </row>
    <row r="1267" spans="7:8" ht="12.75">
      <c r="G1267" s="421"/>
      <c r="H1267" s="421"/>
    </row>
    <row r="1268" spans="7:8" ht="12.75">
      <c r="G1268" s="421"/>
      <c r="H1268" s="421"/>
    </row>
    <row r="1269" spans="7:8" ht="12.75">
      <c r="G1269" s="421"/>
      <c r="H1269" s="421"/>
    </row>
    <row r="1270" spans="7:8" ht="12.75">
      <c r="G1270" s="421"/>
      <c r="H1270" s="421"/>
    </row>
    <row r="1271" spans="7:8" ht="12.75">
      <c r="G1271" s="421"/>
      <c r="H1271" s="421"/>
    </row>
    <row r="1272" spans="7:8" ht="12.75">
      <c r="G1272" s="421"/>
      <c r="H1272" s="421"/>
    </row>
    <row r="1273" spans="7:8" ht="12.75">
      <c r="G1273" s="421"/>
      <c r="H1273" s="421"/>
    </row>
    <row r="1274" spans="7:8" ht="12.75">
      <c r="G1274" s="421"/>
      <c r="H1274" s="421"/>
    </row>
    <row r="1275" spans="7:8" ht="12.75">
      <c r="G1275" s="421"/>
      <c r="H1275" s="421"/>
    </row>
    <row r="1276" spans="7:8" ht="12.75">
      <c r="G1276" s="421"/>
      <c r="H1276" s="421"/>
    </row>
    <row r="1277" spans="7:8" ht="12.75">
      <c r="G1277" s="421"/>
      <c r="H1277" s="421"/>
    </row>
    <row r="1278" spans="7:8" ht="12.75">
      <c r="G1278" s="421"/>
      <c r="H1278" s="421"/>
    </row>
    <row r="1279" spans="7:8" ht="12.75">
      <c r="G1279" s="421"/>
      <c r="H1279" s="421"/>
    </row>
    <row r="1280" spans="7:8" ht="12.75">
      <c r="G1280" s="421"/>
      <c r="H1280" s="421"/>
    </row>
    <row r="1281" spans="7:8" ht="12.75">
      <c r="G1281" s="421"/>
      <c r="H1281" s="421"/>
    </row>
    <row r="1282" spans="7:8" ht="12.75">
      <c r="G1282" s="421"/>
      <c r="H1282" s="421"/>
    </row>
    <row r="1283" spans="7:8" ht="12.75">
      <c r="G1283" s="421"/>
      <c r="H1283" s="421"/>
    </row>
    <row r="1284" spans="7:8" ht="12.75">
      <c r="G1284" s="421"/>
      <c r="H1284" s="421"/>
    </row>
    <row r="1285" spans="7:8" ht="12.75">
      <c r="G1285" s="421"/>
      <c r="H1285" s="421"/>
    </row>
    <row r="1286" spans="7:8" ht="12.75">
      <c r="G1286" s="421"/>
      <c r="H1286" s="421"/>
    </row>
    <row r="1287" spans="7:8" ht="12.75">
      <c r="G1287" s="421"/>
      <c r="H1287" s="421"/>
    </row>
    <row r="1288" spans="7:8" ht="12.75">
      <c r="G1288" s="421"/>
      <c r="H1288" s="421"/>
    </row>
    <row r="1289" spans="7:8" ht="12.75">
      <c r="G1289" s="421"/>
      <c r="H1289" s="421"/>
    </row>
    <row r="1290" spans="7:8" ht="12.75">
      <c r="G1290" s="421"/>
      <c r="H1290" s="421"/>
    </row>
    <row r="1291" spans="7:8" ht="12.75">
      <c r="G1291" s="421"/>
      <c r="H1291" s="421"/>
    </row>
    <row r="1292" spans="7:8" ht="12.75">
      <c r="G1292" s="421"/>
      <c r="H1292" s="421"/>
    </row>
    <row r="1293" spans="7:8" ht="12.75">
      <c r="G1293" s="421"/>
      <c r="H1293" s="421"/>
    </row>
    <row r="1294" spans="7:8" ht="12.75">
      <c r="G1294" s="421"/>
      <c r="H1294" s="421"/>
    </row>
    <row r="1295" spans="7:8" ht="12.75">
      <c r="G1295" s="421"/>
      <c r="H1295" s="421"/>
    </row>
    <row r="1296" spans="7:8" ht="12.75">
      <c r="G1296" s="421"/>
      <c r="H1296" s="421"/>
    </row>
    <row r="1297" spans="7:8" ht="12.75">
      <c r="G1297" s="421"/>
      <c r="H1297" s="421"/>
    </row>
    <row r="1298" spans="7:8" ht="12.75">
      <c r="G1298" s="421"/>
      <c r="H1298" s="421"/>
    </row>
    <row r="1299" spans="7:8" ht="12.75">
      <c r="G1299" s="421"/>
      <c r="H1299" s="421"/>
    </row>
    <row r="1300" spans="7:8" ht="12.75">
      <c r="G1300" s="421"/>
      <c r="H1300" s="421"/>
    </row>
    <row r="1301" spans="7:8" ht="12.75">
      <c r="G1301" s="421"/>
      <c r="H1301" s="421"/>
    </row>
    <row r="1302" spans="7:8" ht="12.75">
      <c r="G1302" s="421"/>
      <c r="H1302" s="421"/>
    </row>
    <row r="1303" spans="7:8" ht="12.75">
      <c r="G1303" s="421"/>
      <c r="H1303" s="421"/>
    </row>
    <row r="1304" spans="7:8" ht="12.75">
      <c r="G1304" s="421"/>
      <c r="H1304" s="421"/>
    </row>
    <row r="1305" spans="7:8" ht="12.75">
      <c r="G1305" s="421"/>
      <c r="H1305" s="421"/>
    </row>
    <row r="1306" spans="7:8" ht="12.75">
      <c r="G1306" s="421"/>
      <c r="H1306" s="421"/>
    </row>
    <row r="1307" spans="7:8" ht="12.75">
      <c r="G1307" s="421"/>
      <c r="H1307" s="421"/>
    </row>
    <row r="1308" spans="7:8" ht="12.75">
      <c r="G1308" s="421"/>
      <c r="H1308" s="421"/>
    </row>
    <row r="1309" spans="7:8" ht="12.75">
      <c r="G1309" s="421"/>
      <c r="H1309" s="421"/>
    </row>
    <row r="1310" spans="7:8" ht="12.75">
      <c r="G1310" s="421"/>
      <c r="H1310" s="421"/>
    </row>
    <row r="1311" spans="7:8" ht="12.75">
      <c r="G1311" s="421"/>
      <c r="H1311" s="421"/>
    </row>
    <row r="1312" spans="7:8" ht="12.75">
      <c r="G1312" s="421"/>
      <c r="H1312" s="421"/>
    </row>
    <row r="1313" spans="7:8" ht="12.75">
      <c r="G1313" s="421"/>
      <c r="H1313" s="421"/>
    </row>
    <row r="1314" spans="7:8" ht="12.75">
      <c r="G1314" s="421"/>
      <c r="H1314" s="421"/>
    </row>
    <row r="1315" spans="7:8" ht="12.75">
      <c r="G1315" s="421"/>
      <c r="H1315" s="421"/>
    </row>
    <row r="1316" spans="7:8" ht="12.75">
      <c r="G1316" s="421"/>
      <c r="H1316" s="421"/>
    </row>
    <row r="1317" spans="7:8" ht="12.75">
      <c r="G1317" s="421"/>
      <c r="H1317" s="421"/>
    </row>
    <row r="1318" spans="7:8" ht="12.75">
      <c r="G1318" s="421"/>
      <c r="H1318" s="421"/>
    </row>
    <row r="1319" spans="7:8" ht="12.75">
      <c r="G1319" s="421"/>
      <c r="H1319" s="421"/>
    </row>
    <row r="1320" spans="7:8" ht="12.75">
      <c r="G1320" s="421"/>
      <c r="H1320" s="421"/>
    </row>
    <row r="1321" spans="7:8" ht="12.75">
      <c r="G1321" s="421"/>
      <c r="H1321" s="421"/>
    </row>
    <row r="1322" spans="7:8" ht="12.75">
      <c r="G1322" s="421"/>
      <c r="H1322" s="421"/>
    </row>
    <row r="1323" spans="7:8" ht="12.75">
      <c r="G1323" s="421"/>
      <c r="H1323" s="421"/>
    </row>
    <row r="1324" spans="7:8" ht="12.75">
      <c r="G1324" s="421"/>
      <c r="H1324" s="421"/>
    </row>
    <row r="1325" spans="7:8" ht="12.75">
      <c r="G1325" s="421"/>
      <c r="H1325" s="421"/>
    </row>
    <row r="1326" spans="7:8" ht="12.75">
      <c r="G1326" s="421"/>
      <c r="H1326" s="421"/>
    </row>
    <row r="1327" spans="7:8" ht="12.75">
      <c r="G1327" s="421"/>
      <c r="H1327" s="421"/>
    </row>
    <row r="1328" spans="7:8" ht="12.75">
      <c r="G1328" s="421"/>
      <c r="H1328" s="421"/>
    </row>
    <row r="1329" spans="7:8" ht="12.75">
      <c r="G1329" s="421"/>
      <c r="H1329" s="421"/>
    </row>
    <row r="1330" spans="7:8" ht="12.75">
      <c r="G1330" s="421"/>
      <c r="H1330" s="421"/>
    </row>
    <row r="1331" spans="7:8" ht="12.75">
      <c r="G1331" s="421"/>
      <c r="H1331" s="421"/>
    </row>
    <row r="1332" spans="7:8" ht="12.75">
      <c r="G1332" s="421"/>
      <c r="H1332" s="421"/>
    </row>
    <row r="1333" spans="7:8" ht="12.75">
      <c r="G1333" s="421"/>
      <c r="H1333" s="421"/>
    </row>
    <row r="1334" spans="7:8" ht="12.75">
      <c r="G1334" s="421"/>
      <c r="H1334" s="421"/>
    </row>
    <row r="1335" spans="7:8" ht="12.75">
      <c r="G1335" s="421"/>
      <c r="H1335" s="421"/>
    </row>
    <row r="1336" spans="7:8" ht="12.75">
      <c r="G1336" s="421"/>
      <c r="H1336" s="421"/>
    </row>
    <row r="1337" spans="7:8" ht="12.75">
      <c r="G1337" s="421"/>
      <c r="H1337" s="421"/>
    </row>
    <row r="1338" spans="7:8" ht="12.75">
      <c r="G1338" s="421"/>
      <c r="H1338" s="421"/>
    </row>
    <row r="1339" spans="7:8" ht="12.75">
      <c r="G1339" s="421"/>
      <c r="H1339" s="421"/>
    </row>
    <row r="1340" spans="7:8" ht="12.75">
      <c r="G1340" s="421"/>
      <c r="H1340" s="421"/>
    </row>
    <row r="1341" spans="7:8" ht="12.75">
      <c r="G1341" s="421"/>
      <c r="H1341" s="421"/>
    </row>
    <row r="1342" spans="7:8" ht="12.75">
      <c r="G1342" s="421"/>
      <c r="H1342" s="421"/>
    </row>
    <row r="1343" spans="7:8" ht="12.75">
      <c r="G1343" s="421"/>
      <c r="H1343" s="421"/>
    </row>
    <row r="1344" spans="7:8" ht="12.75">
      <c r="G1344" s="421"/>
      <c r="H1344" s="421"/>
    </row>
    <row r="1345" spans="7:8" ht="12.75">
      <c r="G1345" s="421"/>
      <c r="H1345" s="421"/>
    </row>
    <row r="1346" spans="7:8" ht="12.75">
      <c r="G1346" s="421"/>
      <c r="H1346" s="421"/>
    </row>
    <row r="1347" spans="7:8" ht="12.75">
      <c r="G1347" s="421"/>
      <c r="H1347" s="421"/>
    </row>
    <row r="1348" spans="7:8" ht="12.75">
      <c r="G1348" s="421"/>
      <c r="H1348" s="421"/>
    </row>
    <row r="1349" spans="7:8" ht="12.75">
      <c r="G1349" s="421"/>
      <c r="H1349" s="421"/>
    </row>
    <row r="1350" spans="7:8" ht="12.75">
      <c r="G1350" s="421"/>
      <c r="H1350" s="421"/>
    </row>
    <row r="1351" spans="7:8" ht="12.75">
      <c r="G1351" s="421"/>
      <c r="H1351" s="421"/>
    </row>
    <row r="1352" spans="7:8" ht="12.75">
      <c r="G1352" s="421"/>
      <c r="H1352" s="421"/>
    </row>
    <row r="1353" spans="7:8" ht="12.75">
      <c r="G1353" s="421"/>
      <c r="H1353" s="421"/>
    </row>
    <row r="1354" spans="7:8" ht="12.75">
      <c r="G1354" s="421"/>
      <c r="H1354" s="421"/>
    </row>
    <row r="1355" spans="7:8" ht="12.75">
      <c r="G1355" s="421"/>
      <c r="H1355" s="421"/>
    </row>
    <row r="1356" spans="7:8" ht="12.75">
      <c r="G1356" s="421"/>
      <c r="H1356" s="421"/>
    </row>
    <row r="1357" spans="7:8" ht="12.75">
      <c r="G1357" s="421"/>
      <c r="H1357" s="421"/>
    </row>
    <row r="1358" spans="7:8" ht="12.75">
      <c r="G1358" s="421"/>
      <c r="H1358" s="421"/>
    </row>
    <row r="1359" spans="7:8" ht="12.75">
      <c r="G1359" s="421"/>
      <c r="H1359" s="421"/>
    </row>
    <row r="1360" spans="7:8" ht="12.75">
      <c r="G1360" s="421"/>
      <c r="H1360" s="421"/>
    </row>
    <row r="1361" spans="7:8" ht="12.75">
      <c r="G1361" s="421"/>
      <c r="H1361" s="421"/>
    </row>
    <row r="1362" spans="7:8" ht="12.75">
      <c r="G1362" s="421"/>
      <c r="H1362" s="421"/>
    </row>
    <row r="1363" spans="7:8" ht="12.75">
      <c r="G1363" s="421"/>
      <c r="H1363" s="421"/>
    </row>
    <row r="1364" spans="7:8" ht="12.75">
      <c r="G1364" s="421"/>
      <c r="H1364" s="421"/>
    </row>
    <row r="1365" spans="7:8" ht="12.75">
      <c r="G1365" s="421"/>
      <c r="H1365" s="421"/>
    </row>
    <row r="1366" spans="7:8" ht="12.75">
      <c r="G1366" s="421"/>
      <c r="H1366" s="421"/>
    </row>
    <row r="1367" spans="7:8" ht="12.75">
      <c r="G1367" s="421"/>
      <c r="H1367" s="421"/>
    </row>
    <row r="1368" spans="7:8" ht="12.75">
      <c r="G1368" s="421"/>
      <c r="H1368" s="421"/>
    </row>
    <row r="1369" spans="7:8" ht="12.75">
      <c r="G1369" s="421"/>
      <c r="H1369" s="421"/>
    </row>
    <row r="1370" spans="7:8" ht="12.75">
      <c r="G1370" s="421"/>
      <c r="H1370" s="421"/>
    </row>
    <row r="1371" spans="7:8" ht="12.75">
      <c r="G1371" s="421"/>
      <c r="H1371" s="421"/>
    </row>
    <row r="1372" spans="7:8" ht="12.75">
      <c r="G1372" s="421"/>
      <c r="H1372" s="421"/>
    </row>
    <row r="1373" spans="7:8" ht="12.75">
      <c r="G1373" s="421"/>
      <c r="H1373" s="421"/>
    </row>
    <row r="1374" spans="7:8" ht="12.75">
      <c r="G1374" s="421"/>
      <c r="H1374" s="421"/>
    </row>
    <row r="1375" spans="7:8" ht="12.75">
      <c r="G1375" s="421"/>
      <c r="H1375" s="421"/>
    </row>
    <row r="1376" spans="7:8" ht="12.75">
      <c r="G1376" s="421"/>
      <c r="H1376" s="421"/>
    </row>
    <row r="1377" spans="7:8" ht="12.75">
      <c r="G1377" s="421"/>
      <c r="H1377" s="421"/>
    </row>
    <row r="1378" spans="7:8" ht="12.75">
      <c r="G1378" s="421"/>
      <c r="H1378" s="421"/>
    </row>
    <row r="1379" spans="7:8" ht="12.75">
      <c r="G1379" s="421"/>
      <c r="H1379" s="421"/>
    </row>
    <row r="1380" spans="7:8" ht="12.75">
      <c r="G1380" s="421"/>
      <c r="H1380" s="421"/>
    </row>
    <row r="1381" spans="7:8" ht="12.75">
      <c r="G1381" s="421"/>
      <c r="H1381" s="421"/>
    </row>
    <row r="1382" spans="7:8" ht="12.75">
      <c r="G1382" s="421"/>
      <c r="H1382" s="421"/>
    </row>
    <row r="1383" spans="7:8" ht="12.75">
      <c r="G1383" s="421"/>
      <c r="H1383" s="421"/>
    </row>
    <row r="1384" spans="7:8" ht="12.75">
      <c r="G1384" s="421"/>
      <c r="H1384" s="421"/>
    </row>
    <row r="1385" spans="7:8" ht="12.75">
      <c r="G1385" s="421"/>
      <c r="H1385" s="421"/>
    </row>
    <row r="1386" spans="7:8" ht="12.75">
      <c r="G1386" s="421"/>
      <c r="H1386" s="421"/>
    </row>
    <row r="1387" spans="7:8" ht="12.75">
      <c r="G1387" s="421"/>
      <c r="H1387" s="421"/>
    </row>
    <row r="1388" spans="7:8" ht="12.75">
      <c r="G1388" s="421"/>
      <c r="H1388" s="421"/>
    </row>
    <row r="1389" spans="7:8" ht="12.75">
      <c r="G1389" s="421"/>
      <c r="H1389" s="421"/>
    </row>
    <row r="1390" spans="7:8" ht="12.75">
      <c r="G1390" s="421"/>
      <c r="H1390" s="421"/>
    </row>
    <row r="1391" spans="7:8" ht="12.75">
      <c r="G1391" s="421"/>
      <c r="H1391" s="421"/>
    </row>
    <row r="1392" spans="7:8" ht="12.75">
      <c r="G1392" s="421"/>
      <c r="H1392" s="421"/>
    </row>
    <row r="1393" spans="7:8" ht="12.75">
      <c r="G1393" s="421"/>
      <c r="H1393" s="421"/>
    </row>
    <row r="1394" spans="7:8" ht="12.75">
      <c r="G1394" s="421"/>
      <c r="H1394" s="421"/>
    </row>
    <row r="1395" spans="7:8" ht="12.75">
      <c r="G1395" s="421"/>
      <c r="H1395" s="421"/>
    </row>
    <row r="1396" spans="7:8" ht="12.75">
      <c r="G1396" s="421"/>
      <c r="H1396" s="421"/>
    </row>
    <row r="1397" spans="7:8" ht="12.75">
      <c r="G1397" s="421"/>
      <c r="H1397" s="421"/>
    </row>
    <row r="1398" spans="7:8" ht="12.75">
      <c r="G1398" s="421"/>
      <c r="H1398" s="421"/>
    </row>
    <row r="1399" spans="7:8" ht="12.75">
      <c r="G1399" s="421"/>
      <c r="H1399" s="421"/>
    </row>
    <row r="1400" spans="7:8" ht="12.75">
      <c r="G1400" s="421"/>
      <c r="H1400" s="421"/>
    </row>
    <row r="1401" spans="7:8" ht="12.75">
      <c r="G1401" s="421"/>
      <c r="H1401" s="421"/>
    </row>
    <row r="1402" spans="7:8" ht="12.75">
      <c r="G1402" s="421"/>
      <c r="H1402" s="421"/>
    </row>
    <row r="1403" spans="7:8" ht="12.75">
      <c r="G1403" s="421"/>
      <c r="H1403" s="421"/>
    </row>
    <row r="1404" spans="7:8" ht="12.75">
      <c r="G1404" s="421"/>
      <c r="H1404" s="421"/>
    </row>
    <row r="1405" spans="7:8" ht="12.75">
      <c r="G1405" s="421"/>
      <c r="H1405" s="421"/>
    </row>
    <row r="1406" spans="7:8" ht="12.75">
      <c r="G1406" s="421"/>
      <c r="H1406" s="421"/>
    </row>
    <row r="1407" spans="7:8" ht="12.75">
      <c r="G1407" s="421"/>
      <c r="H1407" s="421"/>
    </row>
    <row r="1408" spans="7:8" ht="12.75">
      <c r="G1408" s="421"/>
      <c r="H1408" s="421"/>
    </row>
    <row r="1409" spans="7:8" ht="12.75">
      <c r="G1409" s="421"/>
      <c r="H1409" s="421"/>
    </row>
    <row r="1410" spans="7:8" ht="12.75">
      <c r="G1410" s="421"/>
      <c r="H1410" s="421"/>
    </row>
    <row r="1411" spans="7:8" ht="12.75">
      <c r="G1411" s="421"/>
      <c r="H1411" s="421"/>
    </row>
    <row r="1412" spans="7:8" ht="12.75">
      <c r="G1412" s="421"/>
      <c r="H1412" s="421"/>
    </row>
    <row r="1413" spans="7:8" ht="12.75">
      <c r="G1413" s="421"/>
      <c r="H1413" s="421"/>
    </row>
    <row r="1414" spans="7:8" ht="12.75">
      <c r="G1414" s="421"/>
      <c r="H1414" s="421"/>
    </row>
    <row r="1415" spans="7:8" ht="12.75">
      <c r="G1415" s="421"/>
      <c r="H1415" s="421"/>
    </row>
    <row r="1416" spans="7:8" ht="12.75">
      <c r="G1416" s="421"/>
      <c r="H1416" s="421"/>
    </row>
    <row r="1417" spans="7:8" ht="12.75">
      <c r="G1417" s="421"/>
      <c r="H1417" s="421"/>
    </row>
    <row r="1418" spans="7:8" ht="12.75">
      <c r="G1418" s="421"/>
      <c r="H1418" s="421"/>
    </row>
    <row r="1419" spans="7:8" ht="12.75">
      <c r="G1419" s="421"/>
      <c r="H1419" s="421"/>
    </row>
    <row r="1420" spans="7:8" ht="12.75">
      <c r="G1420" s="421"/>
      <c r="H1420" s="421"/>
    </row>
    <row r="1421" spans="7:8" ht="12.75">
      <c r="G1421" s="421"/>
      <c r="H1421" s="421"/>
    </row>
    <row r="1422" spans="7:8" ht="12.75">
      <c r="G1422" s="421"/>
      <c r="H1422" s="421"/>
    </row>
    <row r="1423" spans="7:8" ht="12.75">
      <c r="G1423" s="421"/>
      <c r="H1423" s="421"/>
    </row>
    <row r="1424" spans="7:8" ht="12.75">
      <c r="G1424" s="421"/>
      <c r="H1424" s="421"/>
    </row>
    <row r="1425" spans="7:8" ht="12.75">
      <c r="G1425" s="421"/>
      <c r="H1425" s="421"/>
    </row>
    <row r="1426" spans="7:8" ht="12.75">
      <c r="G1426" s="421"/>
      <c r="H1426" s="421"/>
    </row>
    <row r="1427" spans="7:8" ht="12.75">
      <c r="G1427" s="421"/>
      <c r="H1427" s="421"/>
    </row>
    <row r="1428" spans="7:8" ht="12.75">
      <c r="G1428" s="421"/>
      <c r="H1428" s="421"/>
    </row>
    <row r="1429" spans="7:8" ht="12.75">
      <c r="G1429" s="421"/>
      <c r="H1429" s="421"/>
    </row>
    <row r="1430" spans="7:8" ht="12.75">
      <c r="G1430" s="421"/>
      <c r="H1430" s="421"/>
    </row>
    <row r="1431" spans="7:8" ht="12.75">
      <c r="G1431" s="421"/>
      <c r="H1431" s="421"/>
    </row>
    <row r="1432" spans="7:8" ht="12.75">
      <c r="G1432" s="421"/>
      <c r="H1432" s="421"/>
    </row>
    <row r="1433" spans="7:8" ht="12.75">
      <c r="G1433" s="421"/>
      <c r="H1433" s="421"/>
    </row>
    <row r="1434" spans="7:8" ht="12.75">
      <c r="G1434" s="421"/>
      <c r="H1434" s="421"/>
    </row>
    <row r="1435" spans="7:8" ht="12.75">
      <c r="G1435" s="421"/>
      <c r="H1435" s="421"/>
    </row>
    <row r="1436" spans="7:8" ht="12.75">
      <c r="G1436" s="421"/>
      <c r="H1436" s="421"/>
    </row>
    <row r="1437" spans="7:8" ht="12.75">
      <c r="G1437" s="421"/>
      <c r="H1437" s="421"/>
    </row>
    <row r="1438" spans="7:8" ht="12.75">
      <c r="G1438" s="421"/>
      <c r="H1438" s="421"/>
    </row>
    <row r="1439" spans="7:8" ht="12.75">
      <c r="G1439" s="421"/>
      <c r="H1439" s="421"/>
    </row>
    <row r="1440" spans="7:8" ht="12.75">
      <c r="G1440" s="421"/>
      <c r="H1440" s="421"/>
    </row>
    <row r="1441" spans="7:8" ht="12.75">
      <c r="G1441" s="421"/>
      <c r="H1441" s="421"/>
    </row>
    <row r="1442" spans="7:8" ht="12.75">
      <c r="G1442" s="421"/>
      <c r="H1442" s="421"/>
    </row>
    <row r="1443" spans="7:8" ht="12.75">
      <c r="G1443" s="421"/>
      <c r="H1443" s="421"/>
    </row>
    <row r="1444" spans="7:8" ht="12.75">
      <c r="G1444" s="421"/>
      <c r="H1444" s="421"/>
    </row>
    <row r="1445" spans="7:8" ht="12.75">
      <c r="G1445" s="421"/>
      <c r="H1445" s="421"/>
    </row>
    <row r="1446" spans="7:8" ht="12.75">
      <c r="G1446" s="421"/>
      <c r="H1446" s="421"/>
    </row>
    <row r="1447" spans="7:8" ht="12.75">
      <c r="G1447" s="421"/>
      <c r="H1447" s="421"/>
    </row>
    <row r="1448" spans="7:8" ht="12.75">
      <c r="G1448" s="421"/>
      <c r="H1448" s="421"/>
    </row>
    <row r="1449" spans="7:8" ht="12.75">
      <c r="G1449" s="421"/>
      <c r="H1449" s="421"/>
    </row>
    <row r="1450" spans="7:8" ht="12.75">
      <c r="G1450" s="421"/>
      <c r="H1450" s="421"/>
    </row>
    <row r="1451" spans="7:8" ht="12.75">
      <c r="G1451" s="421"/>
      <c r="H1451" s="421"/>
    </row>
    <row r="1452" spans="7:8" ht="12.75">
      <c r="G1452" s="421"/>
      <c r="H1452" s="421"/>
    </row>
    <row r="1453" spans="7:8" ht="12.75">
      <c r="G1453" s="421"/>
      <c r="H1453" s="421"/>
    </row>
    <row r="1454" spans="7:8" ht="12.75">
      <c r="G1454" s="421"/>
      <c r="H1454" s="421"/>
    </row>
    <row r="1455" spans="7:8" ht="12.75">
      <c r="G1455" s="421"/>
      <c r="H1455" s="421"/>
    </row>
    <row r="1456" spans="7:8" ht="12.75">
      <c r="G1456" s="421"/>
      <c r="H1456" s="421"/>
    </row>
    <row r="1457" spans="7:8" ht="12.75">
      <c r="G1457" s="421"/>
      <c r="H1457" s="421"/>
    </row>
    <row r="1458" spans="7:8" ht="12.75">
      <c r="G1458" s="421"/>
      <c r="H1458" s="421"/>
    </row>
    <row r="1459" spans="7:8" ht="12.75">
      <c r="G1459" s="421"/>
      <c r="H1459" s="421"/>
    </row>
    <row r="1460" spans="7:8" ht="12.75">
      <c r="G1460" s="421"/>
      <c r="H1460" s="421"/>
    </row>
    <row r="1461" spans="7:8" ht="12.75">
      <c r="G1461" s="421"/>
      <c r="H1461" s="421"/>
    </row>
    <row r="1462" spans="7:8" ht="12.75">
      <c r="G1462" s="421"/>
      <c r="H1462" s="421"/>
    </row>
    <row r="1463" spans="7:8" ht="12.75">
      <c r="G1463" s="421"/>
      <c r="H1463" s="421"/>
    </row>
    <row r="1464" spans="7:8" ht="12.75">
      <c r="G1464" s="421"/>
      <c r="H1464" s="421"/>
    </row>
    <row r="1465" spans="7:8" ht="12.75">
      <c r="G1465" s="421"/>
      <c r="H1465" s="421"/>
    </row>
    <row r="1466" spans="7:8" ht="12.75">
      <c r="G1466" s="421"/>
      <c r="H1466" s="421"/>
    </row>
    <row r="1467" spans="7:8" ht="12.75">
      <c r="G1467" s="421"/>
      <c r="H1467" s="421"/>
    </row>
    <row r="1468" spans="7:8" ht="12.75">
      <c r="G1468" s="421"/>
      <c r="H1468" s="421"/>
    </row>
    <row r="1469" spans="7:8" ht="12.75">
      <c r="G1469" s="421"/>
      <c r="H1469" s="421"/>
    </row>
    <row r="1470" spans="7:8" ht="12.75">
      <c r="G1470" s="421"/>
      <c r="H1470" s="421"/>
    </row>
    <row r="1471" spans="7:8" ht="12.75">
      <c r="G1471" s="421"/>
      <c r="H1471" s="421"/>
    </row>
    <row r="1472" spans="7:8" ht="12.75">
      <c r="G1472" s="421"/>
      <c r="H1472" s="421"/>
    </row>
    <row r="1473" spans="7:8" ht="12.75">
      <c r="G1473" s="421"/>
      <c r="H1473" s="421"/>
    </row>
    <row r="1474" spans="7:8" ht="12.75">
      <c r="G1474" s="421"/>
      <c r="H1474" s="421"/>
    </row>
    <row r="1475" spans="7:8" ht="12.75">
      <c r="G1475" s="421"/>
      <c r="H1475" s="421"/>
    </row>
    <row r="1476" spans="7:8" ht="12.75">
      <c r="G1476" s="421"/>
      <c r="H1476" s="421"/>
    </row>
    <row r="1477" spans="7:8" ht="12.75">
      <c r="G1477" s="421"/>
      <c r="H1477" s="421"/>
    </row>
    <row r="1478" spans="7:8" ht="12.75">
      <c r="G1478" s="421"/>
      <c r="H1478" s="421"/>
    </row>
    <row r="1479" spans="7:8" ht="12.75">
      <c r="G1479" s="421"/>
      <c r="H1479" s="421"/>
    </row>
    <row r="1480" spans="7:8" ht="12.75">
      <c r="G1480" s="421"/>
      <c r="H1480" s="421"/>
    </row>
    <row r="1481" spans="7:8" ht="12.75">
      <c r="G1481" s="421"/>
      <c r="H1481" s="421"/>
    </row>
    <row r="1482" spans="7:8" ht="12.75">
      <c r="G1482" s="421"/>
      <c r="H1482" s="421"/>
    </row>
    <row r="1483" spans="7:8" ht="12.75">
      <c r="G1483" s="421"/>
      <c r="H1483" s="421"/>
    </row>
    <row r="1484" spans="7:8" ht="12.75">
      <c r="G1484" s="421"/>
      <c r="H1484" s="421"/>
    </row>
    <row r="1485" spans="7:8" ht="12.75">
      <c r="G1485" s="421"/>
      <c r="H1485" s="421"/>
    </row>
    <row r="1486" spans="7:8" ht="12.75">
      <c r="G1486" s="421"/>
      <c r="H1486" s="421"/>
    </row>
    <row r="1487" spans="7:8" ht="12.75">
      <c r="G1487" s="421"/>
      <c r="H1487" s="421"/>
    </row>
    <row r="1488" spans="7:8" ht="12.75">
      <c r="G1488" s="421"/>
      <c r="H1488" s="421"/>
    </row>
    <row r="1489" spans="7:8" ht="12.75">
      <c r="G1489" s="421"/>
      <c r="H1489" s="421"/>
    </row>
    <row r="1490" spans="7:8" ht="12.75">
      <c r="G1490" s="421"/>
      <c r="H1490" s="421"/>
    </row>
    <row r="1491" spans="7:8" ht="12.75">
      <c r="G1491" s="421"/>
      <c r="H1491" s="421"/>
    </row>
    <row r="1492" spans="7:8" ht="12.75">
      <c r="G1492" s="421"/>
      <c r="H1492" s="421"/>
    </row>
    <row r="1493" spans="7:8" ht="12.75">
      <c r="G1493" s="421"/>
      <c r="H1493" s="421"/>
    </row>
    <row r="1494" spans="7:8" ht="12.75">
      <c r="G1494" s="421"/>
      <c r="H1494" s="421"/>
    </row>
    <row r="1495" spans="7:8" ht="12.75">
      <c r="G1495" s="421"/>
      <c r="H1495" s="421"/>
    </row>
    <row r="1496" spans="7:8" ht="12.75">
      <c r="G1496" s="421"/>
      <c r="H1496" s="421"/>
    </row>
    <row r="1497" spans="7:8" ht="12.75">
      <c r="G1497" s="421"/>
      <c r="H1497" s="421"/>
    </row>
    <row r="1498" spans="7:8" ht="12.75">
      <c r="G1498" s="421"/>
      <c r="H1498" s="421"/>
    </row>
    <row r="1499" spans="7:8" ht="12.75">
      <c r="G1499" s="421"/>
      <c r="H1499" s="421"/>
    </row>
    <row r="1500" spans="7:8" ht="12.75">
      <c r="G1500" s="421"/>
      <c r="H1500" s="421"/>
    </row>
    <row r="1501" spans="7:8" ht="12.75">
      <c r="G1501" s="421"/>
      <c r="H1501" s="421"/>
    </row>
    <row r="1502" spans="7:8" ht="12.75">
      <c r="G1502" s="421"/>
      <c r="H1502" s="421"/>
    </row>
    <row r="1503" spans="7:8" ht="12.75">
      <c r="G1503" s="421"/>
      <c r="H1503" s="421"/>
    </row>
    <row r="1504" spans="7:8" ht="12.75">
      <c r="G1504" s="421"/>
      <c r="H1504" s="421"/>
    </row>
    <row r="1505" spans="7:8" ht="12.75">
      <c r="G1505" s="421"/>
      <c r="H1505" s="421"/>
    </row>
    <row r="1506" spans="7:8" ht="12.75">
      <c r="G1506" s="421"/>
      <c r="H1506" s="421"/>
    </row>
    <row r="1507" spans="7:8" ht="12.75">
      <c r="G1507" s="421"/>
      <c r="H1507" s="421"/>
    </row>
    <row r="1508" spans="7:8" ht="12.75">
      <c r="G1508" s="421"/>
      <c r="H1508" s="421"/>
    </row>
    <row r="1509" spans="7:8" ht="12.75">
      <c r="G1509" s="421"/>
      <c r="H1509" s="421"/>
    </row>
    <row r="1510" spans="7:8" ht="12.75">
      <c r="G1510" s="421"/>
      <c r="H1510" s="421"/>
    </row>
    <row r="1511" spans="7:8" ht="12.75">
      <c r="G1511" s="421"/>
      <c r="H1511" s="421"/>
    </row>
    <row r="1512" spans="7:8" ht="12.75">
      <c r="G1512" s="421"/>
      <c r="H1512" s="421"/>
    </row>
    <row r="1513" spans="7:8" ht="12.75">
      <c r="G1513" s="421"/>
      <c r="H1513" s="421"/>
    </row>
    <row r="1514" spans="7:8" ht="12.75">
      <c r="G1514" s="421"/>
      <c r="H1514" s="421"/>
    </row>
    <row r="1515" spans="7:8" ht="12.75">
      <c r="G1515" s="421"/>
      <c r="H1515" s="421"/>
    </row>
    <row r="1516" spans="7:8" ht="12.75">
      <c r="G1516" s="421"/>
      <c r="H1516" s="421"/>
    </row>
    <row r="1517" spans="7:8" ht="12.75">
      <c r="G1517" s="421"/>
      <c r="H1517" s="421"/>
    </row>
    <row r="1518" spans="7:8" ht="12.75">
      <c r="G1518" s="421"/>
      <c r="H1518" s="421"/>
    </row>
    <row r="1519" spans="7:8" ht="12.75">
      <c r="G1519" s="421"/>
      <c r="H1519" s="421"/>
    </row>
    <row r="1520" spans="7:8" ht="12.75">
      <c r="G1520" s="421"/>
      <c r="H1520" s="421"/>
    </row>
    <row r="1521" spans="7:8" ht="12.75">
      <c r="G1521" s="421"/>
      <c r="H1521" s="421"/>
    </row>
    <row r="1522" spans="7:8" ht="12.75">
      <c r="G1522" s="421"/>
      <c r="H1522" s="421"/>
    </row>
    <row r="1523" spans="7:8" ht="12.75">
      <c r="G1523" s="421"/>
      <c r="H1523" s="421"/>
    </row>
    <row r="1524" spans="7:8" ht="12.75">
      <c r="G1524" s="421"/>
      <c r="H1524" s="421"/>
    </row>
    <row r="1525" spans="7:8" ht="12.75">
      <c r="G1525" s="421"/>
      <c r="H1525" s="421"/>
    </row>
    <row r="1526" spans="7:8" ht="12.75">
      <c r="G1526" s="421"/>
      <c r="H1526" s="421"/>
    </row>
    <row r="1527" spans="7:8" ht="12.75">
      <c r="G1527" s="421"/>
      <c r="H1527" s="421"/>
    </row>
    <row r="1528" spans="7:8" ht="12.75">
      <c r="G1528" s="421"/>
      <c r="H1528" s="421"/>
    </row>
    <row r="1529" spans="7:8" ht="12.75">
      <c r="G1529" s="421"/>
      <c r="H1529" s="421"/>
    </row>
    <row r="1530" spans="7:8" ht="12.75">
      <c r="G1530" s="421"/>
      <c r="H1530" s="421"/>
    </row>
    <row r="1531" spans="7:8" ht="12.75">
      <c r="G1531" s="421"/>
      <c r="H1531" s="421"/>
    </row>
    <row r="1532" spans="7:8" ht="12.75">
      <c r="G1532" s="421"/>
      <c r="H1532" s="421"/>
    </row>
    <row r="1533" spans="7:8" ht="12.75">
      <c r="G1533" s="421"/>
      <c r="H1533" s="421"/>
    </row>
    <row r="1534" spans="7:8" ht="12.75">
      <c r="G1534" s="421"/>
      <c r="H1534" s="421"/>
    </row>
    <row r="1535" spans="7:8" ht="12.75">
      <c r="G1535" s="421"/>
      <c r="H1535" s="421"/>
    </row>
    <row r="1536" spans="7:8" ht="12.75">
      <c r="G1536" s="421"/>
      <c r="H1536" s="421"/>
    </row>
    <row r="1537" spans="7:8" ht="12.75">
      <c r="G1537" s="421"/>
      <c r="H1537" s="421"/>
    </row>
    <row r="1538" spans="7:8" ht="12.75">
      <c r="G1538" s="421"/>
      <c r="H1538" s="421"/>
    </row>
    <row r="1539" spans="7:8" ht="12.75">
      <c r="G1539" s="421"/>
      <c r="H1539" s="421"/>
    </row>
    <row r="1540" spans="7:8" ht="12.75">
      <c r="G1540" s="421"/>
      <c r="H1540" s="421"/>
    </row>
    <row r="1541" spans="7:8" ht="12.75">
      <c r="G1541" s="421"/>
      <c r="H1541" s="421"/>
    </row>
    <row r="1542" spans="7:8" ht="12.75">
      <c r="G1542" s="421"/>
      <c r="H1542" s="421"/>
    </row>
    <row r="1543" spans="7:8" ht="12.75">
      <c r="G1543" s="421"/>
      <c r="H1543" s="421"/>
    </row>
    <row r="1544" spans="7:8" ht="12.75">
      <c r="G1544" s="421"/>
      <c r="H1544" s="421"/>
    </row>
    <row r="1545" spans="7:8" ht="12.75">
      <c r="G1545" s="421"/>
      <c r="H1545" s="421"/>
    </row>
    <row r="1546" spans="7:8" ht="12.75">
      <c r="G1546" s="421"/>
      <c r="H1546" s="421"/>
    </row>
    <row r="1547" spans="7:8" ht="12.75">
      <c r="G1547" s="421"/>
      <c r="H1547" s="421"/>
    </row>
    <row r="1548" spans="7:8" ht="12.75">
      <c r="G1548" s="421"/>
      <c r="H1548" s="421"/>
    </row>
    <row r="1549" spans="7:8" ht="12.75">
      <c r="G1549" s="421"/>
      <c r="H1549" s="421"/>
    </row>
    <row r="1550" spans="7:8" ht="12.75">
      <c r="G1550" s="421"/>
      <c r="H1550" s="421"/>
    </row>
    <row r="1551" spans="7:8" ht="12.75">
      <c r="G1551" s="421"/>
      <c r="H1551" s="421"/>
    </row>
    <row r="1552" spans="7:8" ht="12.75">
      <c r="G1552" s="421"/>
      <c r="H1552" s="421"/>
    </row>
    <row r="1553" spans="7:8" ht="12.75">
      <c r="G1553" s="421"/>
      <c r="H1553" s="421"/>
    </row>
    <row r="1554" spans="7:8" ht="12.75">
      <c r="G1554" s="421"/>
      <c r="H1554" s="421"/>
    </row>
    <row r="1555" spans="7:8" ht="12.75">
      <c r="G1555" s="421"/>
      <c r="H1555" s="421"/>
    </row>
    <row r="1556" spans="7:8" ht="12.75">
      <c r="G1556" s="421"/>
      <c r="H1556" s="421"/>
    </row>
    <row r="1557" spans="7:8" ht="12.75">
      <c r="G1557" s="421"/>
      <c r="H1557" s="421"/>
    </row>
    <row r="1558" spans="7:8" ht="12.75">
      <c r="G1558" s="421"/>
      <c r="H1558" s="421"/>
    </row>
    <row r="1559" spans="7:8" ht="12.75">
      <c r="G1559" s="421"/>
      <c r="H1559" s="421"/>
    </row>
    <row r="1560" spans="7:8" ht="12.75">
      <c r="G1560" s="421"/>
      <c r="H1560" s="421"/>
    </row>
    <row r="1561" spans="7:8" ht="12.75">
      <c r="G1561" s="421"/>
      <c r="H1561" s="421"/>
    </row>
    <row r="1562" spans="7:8" ht="12.75">
      <c r="G1562" s="421"/>
      <c r="H1562" s="421"/>
    </row>
    <row r="1563" spans="7:8" ht="12.75">
      <c r="G1563" s="421"/>
      <c r="H1563" s="421"/>
    </row>
    <row r="1564" spans="7:8" ht="12.75">
      <c r="G1564" s="421"/>
      <c r="H1564" s="421"/>
    </row>
    <row r="1565" spans="7:8" ht="12.75">
      <c r="G1565" s="421"/>
      <c r="H1565" s="421"/>
    </row>
    <row r="1566" spans="7:8" ht="12.75">
      <c r="G1566" s="421"/>
      <c r="H1566" s="421"/>
    </row>
    <row r="1567" spans="7:8" ht="12.75">
      <c r="G1567" s="421"/>
      <c r="H1567" s="421"/>
    </row>
    <row r="1568" spans="7:8" ht="12.75">
      <c r="G1568" s="421"/>
      <c r="H1568" s="421"/>
    </row>
    <row r="1569" spans="7:8" ht="12.75">
      <c r="G1569" s="421"/>
      <c r="H1569" s="421"/>
    </row>
    <row r="1570" spans="7:8" ht="12.75">
      <c r="G1570" s="421"/>
      <c r="H1570" s="421"/>
    </row>
    <row r="1571" spans="7:8" ht="12.75">
      <c r="G1571" s="421"/>
      <c r="H1571" s="421"/>
    </row>
    <row r="1572" spans="7:8" ht="12.75">
      <c r="G1572" s="421"/>
      <c r="H1572" s="421"/>
    </row>
    <row r="1573" spans="7:8" ht="12.75">
      <c r="G1573" s="421"/>
      <c r="H1573" s="421"/>
    </row>
    <row r="1574" spans="7:8" ht="12.75">
      <c r="G1574" s="421"/>
      <c r="H1574" s="421"/>
    </row>
    <row r="1575" spans="7:8" ht="12.75">
      <c r="G1575" s="421"/>
      <c r="H1575" s="421"/>
    </row>
    <row r="1576" spans="7:8" ht="12.75">
      <c r="G1576" s="421"/>
      <c r="H1576" s="421"/>
    </row>
    <row r="1577" spans="7:8" ht="12.75">
      <c r="G1577" s="421"/>
      <c r="H1577" s="421"/>
    </row>
    <row r="1578" spans="7:8" ht="12.75">
      <c r="G1578" s="421"/>
      <c r="H1578" s="421"/>
    </row>
    <row r="1579" spans="7:8" ht="12.75">
      <c r="G1579" s="421"/>
      <c r="H1579" s="421"/>
    </row>
    <row r="1580" spans="7:8" ht="12.75">
      <c r="G1580" s="421"/>
      <c r="H1580" s="421"/>
    </row>
    <row r="1581" spans="7:8" ht="12.75">
      <c r="G1581" s="421"/>
      <c r="H1581" s="421"/>
    </row>
    <row r="1582" spans="7:8" ht="12.75">
      <c r="G1582" s="421"/>
      <c r="H1582" s="421"/>
    </row>
    <row r="1583" spans="7:8" ht="12.75">
      <c r="G1583" s="421"/>
      <c r="H1583" s="421"/>
    </row>
    <row r="1584" spans="7:8" ht="12.75">
      <c r="G1584" s="421"/>
      <c r="H1584" s="421"/>
    </row>
    <row r="1585" spans="7:8" ht="12.75">
      <c r="G1585" s="421"/>
      <c r="H1585" s="421"/>
    </row>
    <row r="1586" spans="7:8" ht="12.75">
      <c r="G1586" s="421"/>
      <c r="H1586" s="421"/>
    </row>
    <row r="1587" spans="7:8" ht="12.75">
      <c r="G1587" s="421"/>
      <c r="H1587" s="421"/>
    </row>
    <row r="1588" spans="7:8" ht="12.75">
      <c r="G1588" s="421"/>
      <c r="H1588" s="421"/>
    </row>
    <row r="1589" spans="7:8" ht="12.75">
      <c r="G1589" s="421"/>
      <c r="H1589" s="421"/>
    </row>
    <row r="1590" spans="7:8" ht="12.75">
      <c r="G1590" s="421"/>
      <c r="H1590" s="421"/>
    </row>
    <row r="1591" spans="7:8" ht="12.75">
      <c r="G1591" s="421"/>
      <c r="H1591" s="421"/>
    </row>
    <row r="1592" spans="7:8" ht="12.75">
      <c r="G1592" s="421"/>
      <c r="H1592" s="421"/>
    </row>
    <row r="1593" spans="7:8" ht="12.75">
      <c r="G1593" s="421"/>
      <c r="H1593" s="421"/>
    </row>
    <row r="1594" spans="7:8" ht="12.75">
      <c r="G1594" s="421"/>
      <c r="H1594" s="421"/>
    </row>
    <row r="1595" spans="7:8" ht="12.75">
      <c r="G1595" s="421"/>
      <c r="H1595" s="421"/>
    </row>
    <row r="1596" spans="7:8" ht="12.75">
      <c r="G1596" s="421"/>
      <c r="H1596" s="421"/>
    </row>
    <row r="1597" spans="7:8" ht="12.75">
      <c r="G1597" s="421"/>
      <c r="H1597" s="421"/>
    </row>
    <row r="1598" spans="7:8" ht="12.75">
      <c r="G1598" s="421"/>
      <c r="H1598" s="421"/>
    </row>
    <row r="1599" spans="7:8" ht="12.75">
      <c r="G1599" s="421"/>
      <c r="H1599" s="421"/>
    </row>
    <row r="1600" spans="7:8" ht="12.75">
      <c r="G1600" s="421"/>
      <c r="H1600" s="421"/>
    </row>
    <row r="1601" spans="7:8" ht="12.75">
      <c r="G1601" s="421"/>
      <c r="H1601" s="421"/>
    </row>
    <row r="1602" spans="7:8" ht="12.75">
      <c r="G1602" s="421"/>
      <c r="H1602" s="421"/>
    </row>
    <row r="1603" spans="7:8" ht="12.75">
      <c r="G1603" s="421"/>
      <c r="H1603" s="421"/>
    </row>
    <row r="1604" spans="7:8" ht="12.75">
      <c r="G1604" s="421"/>
      <c r="H1604" s="421"/>
    </row>
    <row r="1605" spans="7:8" ht="12.75">
      <c r="G1605" s="421"/>
      <c r="H1605" s="421"/>
    </row>
    <row r="1606" spans="7:8" ht="12.75">
      <c r="G1606" s="421"/>
      <c r="H1606" s="421"/>
    </row>
    <row r="1607" spans="7:8" ht="12.75">
      <c r="G1607" s="421"/>
      <c r="H1607" s="421"/>
    </row>
    <row r="1608" spans="7:8" ht="12.75">
      <c r="G1608" s="421"/>
      <c r="H1608" s="421"/>
    </row>
    <row r="1609" spans="7:8" ht="12.75">
      <c r="G1609" s="421"/>
      <c r="H1609" s="421"/>
    </row>
    <row r="1610" spans="7:8" ht="12.75">
      <c r="G1610" s="421"/>
      <c r="H1610" s="421"/>
    </row>
    <row r="1611" spans="7:8" ht="12.75">
      <c r="G1611" s="421"/>
      <c r="H1611" s="421"/>
    </row>
    <row r="1612" spans="7:8" ht="12.75">
      <c r="G1612" s="421"/>
      <c r="H1612" s="421"/>
    </row>
    <row r="1613" spans="7:8" ht="12.75">
      <c r="G1613" s="421"/>
      <c r="H1613" s="421"/>
    </row>
    <row r="1614" spans="7:8" ht="12.75">
      <c r="G1614" s="421"/>
      <c r="H1614" s="421"/>
    </row>
    <row r="1615" spans="7:8" ht="12.75">
      <c r="G1615" s="421"/>
      <c r="H1615" s="421"/>
    </row>
    <row r="1616" spans="7:8" ht="12.75">
      <c r="G1616" s="421"/>
      <c r="H1616" s="421"/>
    </row>
    <row r="1617" spans="7:8" ht="12.75">
      <c r="G1617" s="421"/>
      <c r="H1617" s="421"/>
    </row>
    <row r="1618" spans="7:8" ht="12.75">
      <c r="G1618" s="421"/>
      <c r="H1618" s="421"/>
    </row>
    <row r="1619" spans="7:8" ht="12.75">
      <c r="G1619" s="421"/>
      <c r="H1619" s="421"/>
    </row>
    <row r="1620" spans="7:8" ht="12.75">
      <c r="G1620" s="421"/>
      <c r="H1620" s="421"/>
    </row>
    <row r="1621" spans="7:8" ht="12.75">
      <c r="G1621" s="421"/>
      <c r="H1621" s="421"/>
    </row>
    <row r="1622" spans="7:8" ht="12.75">
      <c r="G1622" s="421"/>
      <c r="H1622" s="421"/>
    </row>
    <row r="1623" spans="7:8" ht="12.75">
      <c r="G1623" s="421"/>
      <c r="H1623" s="421"/>
    </row>
    <row r="1624" spans="7:8" ht="12.75">
      <c r="G1624" s="421"/>
      <c r="H1624" s="421"/>
    </row>
    <row r="1625" spans="7:8" ht="12.75">
      <c r="G1625" s="421"/>
      <c r="H1625" s="421"/>
    </row>
    <row r="1626" spans="7:8" ht="12.75">
      <c r="G1626" s="421"/>
      <c r="H1626" s="421"/>
    </row>
    <row r="1627" spans="7:8" ht="12.75">
      <c r="G1627" s="421"/>
      <c r="H1627" s="421"/>
    </row>
    <row r="1628" spans="7:8" ht="12.75">
      <c r="G1628" s="421"/>
      <c r="H1628" s="421"/>
    </row>
    <row r="1629" spans="7:8" ht="12.75">
      <c r="G1629" s="421"/>
      <c r="H1629" s="421"/>
    </row>
    <row r="1630" spans="7:8" ht="12.75">
      <c r="G1630" s="421"/>
      <c r="H1630" s="421"/>
    </row>
    <row r="1631" spans="7:8" ht="12.75">
      <c r="G1631" s="421"/>
      <c r="H1631" s="421"/>
    </row>
    <row r="1632" spans="7:8" ht="12.75">
      <c r="G1632" s="421"/>
      <c r="H1632" s="421"/>
    </row>
    <row r="1633" spans="7:8" ht="12.75">
      <c r="G1633" s="421"/>
      <c r="H1633" s="421"/>
    </row>
    <row r="1634" spans="7:8" ht="12.75">
      <c r="G1634" s="421"/>
      <c r="H1634" s="421"/>
    </row>
    <row r="1635" spans="7:8" ht="12.75">
      <c r="G1635" s="421"/>
      <c r="H1635" s="421"/>
    </row>
    <row r="1636" spans="7:8" ht="12.75">
      <c r="G1636" s="421"/>
      <c r="H1636" s="421"/>
    </row>
    <row r="1637" spans="7:8" ht="12.75">
      <c r="G1637" s="421"/>
      <c r="H1637" s="421"/>
    </row>
    <row r="1638" spans="7:8" ht="12.75">
      <c r="G1638" s="421"/>
      <c r="H1638" s="421"/>
    </row>
    <row r="1639" spans="7:8" ht="12.75">
      <c r="G1639" s="421"/>
      <c r="H1639" s="421"/>
    </row>
    <row r="1640" spans="7:8" ht="12.75">
      <c r="G1640" s="421"/>
      <c r="H1640" s="421"/>
    </row>
    <row r="1641" spans="7:8" ht="12.75">
      <c r="G1641" s="421"/>
      <c r="H1641" s="421"/>
    </row>
    <row r="1642" spans="7:8" ht="12.75">
      <c r="G1642" s="421"/>
      <c r="H1642" s="421"/>
    </row>
    <row r="1643" spans="7:8" ht="12.75">
      <c r="G1643" s="421"/>
      <c r="H1643" s="421"/>
    </row>
    <row r="1644" spans="7:8" ht="12.75">
      <c r="G1644" s="421"/>
      <c r="H1644" s="421"/>
    </row>
    <row r="1645" spans="7:8" ht="12.75">
      <c r="G1645" s="421"/>
      <c r="H1645" s="421"/>
    </row>
    <row r="1646" spans="7:8" ht="12.75">
      <c r="G1646" s="421"/>
      <c r="H1646" s="421"/>
    </row>
    <row r="1647" spans="7:8" ht="12.75">
      <c r="G1647" s="421"/>
      <c r="H1647" s="421"/>
    </row>
    <row r="1648" spans="7:8" ht="12.75">
      <c r="G1648" s="421"/>
      <c r="H1648" s="421"/>
    </row>
    <row r="1649" spans="7:8" ht="12.75">
      <c r="G1649" s="421"/>
      <c r="H1649" s="421"/>
    </row>
    <row r="1650" spans="7:8" ht="12.75">
      <c r="G1650" s="421"/>
      <c r="H1650" s="421"/>
    </row>
    <row r="1651" spans="7:8" ht="12.75">
      <c r="G1651" s="421"/>
      <c r="H1651" s="421"/>
    </row>
    <row r="1652" spans="7:8" ht="12.75">
      <c r="G1652" s="421"/>
      <c r="H1652" s="421"/>
    </row>
    <row r="1653" spans="7:8" ht="12.75">
      <c r="G1653" s="421"/>
      <c r="H1653" s="421"/>
    </row>
    <row r="1654" spans="7:8" ht="12.75">
      <c r="G1654" s="421"/>
      <c r="H1654" s="421"/>
    </row>
    <row r="1655" spans="7:8" ht="12.75">
      <c r="G1655" s="421"/>
      <c r="H1655" s="421"/>
    </row>
    <row r="1656" spans="7:8" ht="12.75">
      <c r="G1656" s="421"/>
      <c r="H1656" s="421"/>
    </row>
    <row r="1657" spans="7:8" ht="12.75">
      <c r="G1657" s="421"/>
      <c r="H1657" s="421"/>
    </row>
    <row r="1658" spans="7:8" ht="12.75">
      <c r="G1658" s="421"/>
      <c r="H1658" s="421"/>
    </row>
    <row r="1659" spans="7:8" ht="12.75">
      <c r="G1659" s="421"/>
      <c r="H1659" s="421"/>
    </row>
    <row r="1660" spans="7:8" ht="12.75">
      <c r="G1660" s="421"/>
      <c r="H1660" s="421"/>
    </row>
    <row r="1661" spans="7:8" ht="12.75">
      <c r="G1661" s="421"/>
      <c r="H1661" s="421"/>
    </row>
    <row r="1662" spans="7:8" ht="12.75">
      <c r="G1662" s="421"/>
      <c r="H1662" s="421"/>
    </row>
    <row r="1663" spans="7:8" ht="12.75">
      <c r="G1663" s="421"/>
      <c r="H1663" s="421"/>
    </row>
    <row r="1664" spans="7:8" ht="12.75">
      <c r="G1664" s="421"/>
      <c r="H1664" s="421"/>
    </row>
    <row r="1665" spans="7:8" ht="12.75">
      <c r="G1665" s="421"/>
      <c r="H1665" s="421"/>
    </row>
    <row r="1666" spans="7:8" ht="12.75">
      <c r="G1666" s="421"/>
      <c r="H1666" s="421"/>
    </row>
    <row r="1667" spans="7:8" ht="12.75">
      <c r="G1667" s="421"/>
      <c r="H1667" s="421"/>
    </row>
    <row r="1668" spans="7:8" ht="12.75">
      <c r="G1668" s="421"/>
      <c r="H1668" s="421"/>
    </row>
    <row r="1669" spans="7:8" ht="12.75">
      <c r="G1669" s="421"/>
      <c r="H1669" s="421"/>
    </row>
    <row r="1670" spans="7:8" ht="12.75">
      <c r="G1670" s="421"/>
      <c r="H1670" s="421"/>
    </row>
    <row r="1671" spans="7:8" ht="12.75">
      <c r="G1671" s="421"/>
      <c r="H1671" s="421"/>
    </row>
    <row r="1672" spans="7:8" ht="12.75">
      <c r="G1672" s="421"/>
      <c r="H1672" s="421"/>
    </row>
    <row r="1673" spans="7:8" ht="12.75">
      <c r="G1673" s="421"/>
      <c r="H1673" s="421"/>
    </row>
    <row r="1674" spans="7:8" ht="12.75">
      <c r="G1674" s="421"/>
      <c r="H1674" s="421"/>
    </row>
    <row r="1675" spans="7:8" ht="12.75">
      <c r="G1675" s="421"/>
      <c r="H1675" s="421"/>
    </row>
    <row r="1676" spans="7:8" ht="12.75">
      <c r="G1676" s="421"/>
      <c r="H1676" s="421"/>
    </row>
    <row r="1677" spans="7:8" ht="12.75">
      <c r="G1677" s="421"/>
      <c r="H1677" s="421"/>
    </row>
    <row r="1678" spans="7:8" ht="12.75">
      <c r="G1678" s="421"/>
      <c r="H1678" s="421"/>
    </row>
    <row r="1679" spans="7:8" ht="12.75">
      <c r="G1679" s="421"/>
      <c r="H1679" s="421"/>
    </row>
    <row r="1680" spans="7:8" ht="12.75">
      <c r="G1680" s="421"/>
      <c r="H1680" s="421"/>
    </row>
    <row r="1681" spans="7:8" ht="12.75">
      <c r="G1681" s="421"/>
      <c r="H1681" s="421"/>
    </row>
    <row r="1682" spans="7:8" ht="12.75">
      <c r="G1682" s="421"/>
      <c r="H1682" s="421"/>
    </row>
    <row r="1683" spans="7:8" ht="12.75">
      <c r="G1683" s="421"/>
      <c r="H1683" s="421"/>
    </row>
    <row r="1684" spans="7:8" ht="12.75">
      <c r="G1684" s="421"/>
      <c r="H1684" s="421"/>
    </row>
    <row r="1685" spans="7:8" ht="12.75">
      <c r="G1685" s="421"/>
      <c r="H1685" s="421"/>
    </row>
    <row r="1686" spans="7:8" ht="12.75">
      <c r="G1686" s="421"/>
      <c r="H1686" s="421"/>
    </row>
    <row r="1687" spans="7:8" ht="12.75">
      <c r="G1687" s="421"/>
      <c r="H1687" s="421"/>
    </row>
    <row r="1688" spans="7:8" ht="12.75">
      <c r="G1688" s="421"/>
      <c r="H1688" s="421"/>
    </row>
    <row r="1689" spans="7:8" ht="12.75">
      <c r="G1689" s="421"/>
      <c r="H1689" s="421"/>
    </row>
    <row r="1690" spans="7:8" ht="12.75">
      <c r="G1690" s="421"/>
      <c r="H1690" s="421"/>
    </row>
    <row r="1691" spans="7:8" ht="12.75">
      <c r="G1691" s="421"/>
      <c r="H1691" s="421"/>
    </row>
    <row r="1692" spans="7:8" ht="12.75">
      <c r="G1692" s="421"/>
      <c r="H1692" s="421"/>
    </row>
    <row r="1693" spans="7:8" ht="12.75">
      <c r="G1693" s="421"/>
      <c r="H1693" s="421"/>
    </row>
    <row r="1694" spans="7:8" ht="12.75">
      <c r="G1694" s="421"/>
      <c r="H1694" s="421"/>
    </row>
    <row r="1695" spans="7:8" ht="12.75">
      <c r="G1695" s="421"/>
      <c r="H1695" s="421"/>
    </row>
    <row r="1696" spans="7:8" ht="12.75">
      <c r="G1696" s="421"/>
      <c r="H1696" s="421"/>
    </row>
    <row r="1697" spans="7:8" ht="12.75">
      <c r="G1697" s="421"/>
      <c r="H1697" s="421"/>
    </row>
    <row r="1698" spans="7:8" ht="12.75">
      <c r="G1698" s="421"/>
      <c r="H1698" s="421"/>
    </row>
    <row r="1699" spans="7:8" ht="12.75">
      <c r="G1699" s="421"/>
      <c r="H1699" s="421"/>
    </row>
    <row r="1700" spans="7:8" ht="12.75">
      <c r="G1700" s="421"/>
      <c r="H1700" s="421"/>
    </row>
    <row r="1701" spans="7:8" ht="12.75">
      <c r="G1701" s="421"/>
      <c r="H1701" s="421"/>
    </row>
    <row r="1702" spans="7:8" ht="12.75">
      <c r="G1702" s="421"/>
      <c r="H1702" s="421"/>
    </row>
    <row r="1703" spans="7:8" ht="12.75">
      <c r="G1703" s="421"/>
      <c r="H1703" s="421"/>
    </row>
    <row r="1704" spans="7:8" ht="12.75">
      <c r="G1704" s="421"/>
      <c r="H1704" s="421"/>
    </row>
    <row r="1705" spans="7:8" ht="12.75">
      <c r="G1705" s="421"/>
      <c r="H1705" s="421"/>
    </row>
    <row r="1706" spans="7:8" ht="12.75">
      <c r="G1706" s="421"/>
      <c r="H1706" s="421"/>
    </row>
    <row r="1707" spans="7:8" ht="12.75">
      <c r="G1707" s="421"/>
      <c r="H1707" s="421"/>
    </row>
    <row r="1708" spans="7:8" ht="12.75">
      <c r="G1708" s="421"/>
      <c r="H1708" s="421"/>
    </row>
    <row r="1709" spans="7:8" ht="12.75">
      <c r="G1709" s="421"/>
      <c r="H1709" s="421"/>
    </row>
    <row r="1710" spans="7:8" ht="12.75">
      <c r="G1710" s="421"/>
      <c r="H1710" s="421"/>
    </row>
    <row r="1711" spans="7:8" ht="12.75">
      <c r="G1711" s="421"/>
      <c r="H1711" s="421"/>
    </row>
    <row r="1712" spans="7:8" ht="12.75">
      <c r="G1712" s="421"/>
      <c r="H1712" s="421"/>
    </row>
    <row r="1713" spans="7:8" ht="12.75">
      <c r="G1713" s="421"/>
      <c r="H1713" s="421"/>
    </row>
    <row r="1714" spans="7:8" ht="12.75">
      <c r="G1714" s="421"/>
      <c r="H1714" s="421"/>
    </row>
    <row r="1715" spans="7:8" ht="12.75">
      <c r="G1715" s="421"/>
      <c r="H1715" s="421"/>
    </row>
    <row r="1716" spans="7:8" ht="12.75">
      <c r="G1716" s="421"/>
      <c r="H1716" s="421"/>
    </row>
    <row r="1717" spans="7:8" ht="12.75">
      <c r="G1717" s="421"/>
      <c r="H1717" s="421"/>
    </row>
    <row r="1718" spans="7:8" ht="12.75">
      <c r="G1718" s="421"/>
      <c r="H1718" s="421"/>
    </row>
    <row r="1719" spans="7:8" ht="12.75">
      <c r="G1719" s="421"/>
      <c r="H1719" s="421"/>
    </row>
    <row r="1720" spans="7:8" ht="12.75">
      <c r="G1720" s="421"/>
      <c r="H1720" s="421"/>
    </row>
    <row r="1721" spans="7:8" ht="12.75">
      <c r="G1721" s="421"/>
      <c r="H1721" s="421"/>
    </row>
    <row r="1722" spans="7:8" ht="12.75">
      <c r="G1722" s="421"/>
      <c r="H1722" s="421"/>
    </row>
    <row r="1723" spans="7:8" ht="12.75">
      <c r="G1723" s="421"/>
      <c r="H1723" s="421"/>
    </row>
    <row r="1724" spans="7:8" ht="12.75">
      <c r="G1724" s="421"/>
      <c r="H1724" s="421"/>
    </row>
    <row r="1725" spans="7:8" ht="12.75">
      <c r="G1725" s="421"/>
      <c r="H1725" s="421"/>
    </row>
    <row r="1726" spans="7:8" ht="12.75">
      <c r="G1726" s="421"/>
      <c r="H1726" s="421"/>
    </row>
    <row r="1727" spans="7:8" ht="12.75">
      <c r="G1727" s="421"/>
      <c r="H1727" s="421"/>
    </row>
    <row r="1728" spans="7:8" ht="12.75">
      <c r="G1728" s="421"/>
      <c r="H1728" s="421"/>
    </row>
    <row r="1729" spans="7:8" ht="12.75">
      <c r="G1729" s="421"/>
      <c r="H1729" s="421"/>
    </row>
    <row r="1730" spans="7:8" ht="12.75">
      <c r="G1730" s="421"/>
      <c r="H1730" s="421"/>
    </row>
    <row r="1731" spans="7:8" ht="12.75">
      <c r="G1731" s="421"/>
      <c r="H1731" s="421"/>
    </row>
    <row r="1732" spans="7:8" ht="12.75">
      <c r="G1732" s="421"/>
      <c r="H1732" s="421"/>
    </row>
    <row r="1733" spans="7:8" ht="12.75">
      <c r="G1733" s="421"/>
      <c r="H1733" s="421"/>
    </row>
    <row r="1734" spans="7:8" ht="12.75">
      <c r="G1734" s="421"/>
      <c r="H1734" s="421"/>
    </row>
    <row r="1735" spans="7:8" ht="12.75">
      <c r="G1735" s="421"/>
      <c r="H1735" s="421"/>
    </row>
    <row r="1736" spans="7:8" ht="12.75">
      <c r="G1736" s="421"/>
      <c r="H1736" s="421"/>
    </row>
    <row r="1737" spans="7:8" ht="12.75">
      <c r="G1737" s="421"/>
      <c r="H1737" s="421"/>
    </row>
    <row r="1738" spans="7:8" ht="12.75">
      <c r="G1738" s="421"/>
      <c r="H1738" s="421"/>
    </row>
    <row r="1739" spans="7:8" ht="12.75">
      <c r="G1739" s="421"/>
      <c r="H1739" s="421"/>
    </row>
    <row r="1740" spans="7:8" ht="12.75">
      <c r="G1740" s="421"/>
      <c r="H1740" s="421"/>
    </row>
    <row r="1741" spans="7:8" ht="12.75">
      <c r="G1741" s="421"/>
      <c r="H1741" s="421"/>
    </row>
    <row r="1742" spans="7:8" ht="12.75">
      <c r="G1742" s="421"/>
      <c r="H1742" s="421"/>
    </row>
    <row r="1743" spans="7:8" ht="12.75">
      <c r="G1743" s="421"/>
      <c r="H1743" s="421"/>
    </row>
    <row r="1744" spans="7:8" ht="12.75">
      <c r="G1744" s="421"/>
      <c r="H1744" s="421"/>
    </row>
    <row r="1745" spans="7:8" ht="12.75">
      <c r="G1745" s="421"/>
      <c r="H1745" s="421"/>
    </row>
    <row r="1746" spans="7:8" ht="12.75">
      <c r="G1746" s="421"/>
      <c r="H1746" s="421"/>
    </row>
    <row r="1747" spans="7:8" ht="12.75">
      <c r="G1747" s="421"/>
      <c r="H1747" s="421"/>
    </row>
    <row r="1748" spans="7:8" ht="12.75">
      <c r="G1748" s="421"/>
      <c r="H1748" s="421"/>
    </row>
    <row r="1749" spans="7:8" ht="12.75">
      <c r="G1749" s="421"/>
      <c r="H1749" s="421"/>
    </row>
    <row r="1750" spans="7:8" ht="12.75">
      <c r="G1750" s="421"/>
      <c r="H1750" s="421"/>
    </row>
    <row r="1751" spans="7:8" ht="12.75">
      <c r="G1751" s="421"/>
      <c r="H1751" s="421"/>
    </row>
    <row r="1752" spans="7:8" ht="12.75">
      <c r="G1752" s="421"/>
      <c r="H1752" s="421"/>
    </row>
    <row r="1753" spans="7:8" ht="12.75">
      <c r="G1753" s="421"/>
      <c r="H1753" s="421"/>
    </row>
    <row r="1754" spans="7:8" ht="12.75">
      <c r="G1754" s="421"/>
      <c r="H1754" s="421"/>
    </row>
    <row r="1755" spans="7:8" ht="12.75">
      <c r="G1755" s="421"/>
      <c r="H1755" s="421"/>
    </row>
    <row r="1756" spans="7:8" ht="12.75">
      <c r="G1756" s="421"/>
      <c r="H1756" s="421"/>
    </row>
    <row r="1757" spans="7:8" ht="12.75">
      <c r="G1757" s="421"/>
      <c r="H1757" s="421"/>
    </row>
    <row r="1758" spans="7:8" ht="12.75">
      <c r="G1758" s="421"/>
      <c r="H1758" s="421"/>
    </row>
    <row r="1759" spans="7:8" ht="12.75">
      <c r="G1759" s="421"/>
      <c r="H1759" s="421"/>
    </row>
    <row r="1760" spans="7:8" ht="12.75">
      <c r="G1760" s="421"/>
      <c r="H1760" s="421"/>
    </row>
    <row r="1761" spans="7:8" ht="12.75">
      <c r="G1761" s="421"/>
      <c r="H1761" s="421"/>
    </row>
    <row r="1762" spans="7:8" ht="12.75">
      <c r="G1762" s="421"/>
      <c r="H1762" s="421"/>
    </row>
    <row r="1763" spans="7:8" ht="12.75">
      <c r="G1763" s="421"/>
      <c r="H1763" s="421"/>
    </row>
    <row r="1764" spans="7:8" ht="12.75">
      <c r="G1764" s="421"/>
      <c r="H1764" s="421"/>
    </row>
    <row r="1765" spans="7:8" ht="12.75">
      <c r="G1765" s="421"/>
      <c r="H1765" s="421"/>
    </row>
    <row r="1766" spans="7:8" ht="12.75">
      <c r="G1766" s="421"/>
      <c r="H1766" s="421"/>
    </row>
    <row r="1767" spans="7:8" ht="12.75">
      <c r="G1767" s="421"/>
      <c r="H1767" s="421"/>
    </row>
    <row r="1768" spans="7:8" ht="12.75">
      <c r="G1768" s="421"/>
      <c r="H1768" s="421"/>
    </row>
    <row r="1769" spans="7:8" ht="12.75">
      <c r="G1769" s="421"/>
      <c r="H1769" s="421"/>
    </row>
    <row r="1770" spans="7:8" ht="12.75">
      <c r="G1770" s="421"/>
      <c r="H1770" s="421"/>
    </row>
    <row r="1771" spans="7:8" ht="12.75">
      <c r="G1771" s="421"/>
      <c r="H1771" s="421"/>
    </row>
    <row r="1772" spans="7:8" ht="12.75">
      <c r="G1772" s="421"/>
      <c r="H1772" s="421"/>
    </row>
    <row r="1773" spans="7:8" ht="12.75">
      <c r="G1773" s="421"/>
      <c r="H1773" s="421"/>
    </row>
    <row r="1774" spans="7:8" ht="12.75">
      <c r="G1774" s="421"/>
      <c r="H1774" s="421"/>
    </row>
    <row r="1775" spans="7:8" ht="12.75">
      <c r="G1775" s="421"/>
      <c r="H1775" s="421"/>
    </row>
    <row r="1776" spans="7:8" ht="12.75">
      <c r="G1776" s="421"/>
      <c r="H1776" s="421"/>
    </row>
    <row r="1777" spans="7:8" ht="12.75">
      <c r="G1777" s="421"/>
      <c r="H1777" s="421"/>
    </row>
    <row r="1778" spans="7:8" ht="12.75">
      <c r="G1778" s="421"/>
      <c r="H1778" s="421"/>
    </row>
    <row r="1779" spans="7:8" ht="12.75">
      <c r="G1779" s="421"/>
      <c r="H1779" s="421"/>
    </row>
    <row r="1780" spans="7:8" ht="12.75">
      <c r="G1780" s="421"/>
      <c r="H1780" s="421"/>
    </row>
    <row r="1781" spans="7:8" ht="12.75">
      <c r="G1781" s="421"/>
      <c r="H1781" s="421"/>
    </row>
    <row r="1782" spans="7:8" ht="12.75">
      <c r="G1782" s="421"/>
      <c r="H1782" s="421"/>
    </row>
    <row r="1783" spans="7:8" ht="12.75">
      <c r="G1783" s="421"/>
      <c r="H1783" s="421"/>
    </row>
    <row r="1784" spans="7:8" ht="12.75">
      <c r="G1784" s="421"/>
      <c r="H1784" s="421"/>
    </row>
    <row r="1785" spans="7:8" ht="12.75">
      <c r="G1785" s="421"/>
      <c r="H1785" s="421"/>
    </row>
    <row r="1786" spans="7:8" ht="12.75">
      <c r="G1786" s="421"/>
      <c r="H1786" s="421"/>
    </row>
    <row r="1787" spans="7:8" ht="12.75">
      <c r="G1787" s="421"/>
      <c r="H1787" s="421"/>
    </row>
    <row r="1788" spans="7:8" ht="12.75">
      <c r="G1788" s="421"/>
      <c r="H1788" s="421"/>
    </row>
    <row r="1789" spans="7:8" ht="12.75">
      <c r="G1789" s="421"/>
      <c r="H1789" s="421"/>
    </row>
    <row r="1790" spans="7:8" ht="12.75">
      <c r="G1790" s="421"/>
      <c r="H1790" s="421"/>
    </row>
    <row r="1791" spans="7:8" ht="12.75">
      <c r="G1791" s="421"/>
      <c r="H1791" s="421"/>
    </row>
    <row r="1792" spans="7:8" ht="12.75">
      <c r="G1792" s="421"/>
      <c r="H1792" s="421"/>
    </row>
    <row r="1793" spans="7:8" ht="12.75">
      <c r="G1793" s="421"/>
      <c r="H1793" s="421"/>
    </row>
    <row r="1794" spans="7:8" ht="12.75">
      <c r="G1794" s="421"/>
      <c r="H1794" s="421"/>
    </row>
    <row r="1795" spans="7:8" ht="12.75">
      <c r="G1795" s="421"/>
      <c r="H1795" s="421"/>
    </row>
    <row r="1796" spans="7:8" ht="12.75">
      <c r="G1796" s="421"/>
      <c r="H1796" s="421"/>
    </row>
    <row r="1797" spans="7:8" ht="12.75">
      <c r="G1797" s="421"/>
      <c r="H1797" s="421"/>
    </row>
    <row r="1798" spans="7:8" ht="12.75">
      <c r="G1798" s="421"/>
      <c r="H1798" s="421"/>
    </row>
    <row r="1799" spans="7:8" ht="12.75">
      <c r="G1799" s="421"/>
      <c r="H1799" s="421"/>
    </row>
    <row r="1800" spans="7:8" ht="12.75">
      <c r="G1800" s="421"/>
      <c r="H1800" s="421"/>
    </row>
    <row r="1801" spans="7:8" ht="12.75">
      <c r="G1801" s="421"/>
      <c r="H1801" s="421"/>
    </row>
    <row r="1802" spans="7:8" ht="12.75">
      <c r="G1802" s="421"/>
      <c r="H1802" s="421"/>
    </row>
    <row r="1803" spans="7:8" ht="12.75">
      <c r="G1803" s="421"/>
      <c r="H1803" s="421"/>
    </row>
    <row r="1804" spans="7:8" ht="12.75">
      <c r="G1804" s="421"/>
      <c r="H1804" s="421"/>
    </row>
    <row r="1805" spans="7:8" ht="12.75">
      <c r="G1805" s="421"/>
      <c r="H1805" s="421"/>
    </row>
    <row r="1806" spans="7:8" ht="12.75">
      <c r="G1806" s="421"/>
      <c r="H1806" s="421"/>
    </row>
    <row r="1807" spans="7:8" ht="12.75">
      <c r="G1807" s="421"/>
      <c r="H1807" s="421"/>
    </row>
    <row r="1808" spans="7:8" ht="12.75">
      <c r="G1808" s="421"/>
      <c r="H1808" s="421"/>
    </row>
    <row r="1809" spans="7:8" ht="12.75">
      <c r="G1809" s="421"/>
      <c r="H1809" s="421"/>
    </row>
    <row r="1810" spans="7:8" ht="12.75">
      <c r="G1810" s="421"/>
      <c r="H1810" s="421"/>
    </row>
    <row r="1811" spans="7:8" ht="12.75">
      <c r="G1811" s="421"/>
      <c r="H1811" s="421"/>
    </row>
    <row r="1812" spans="7:8" ht="12.75">
      <c r="G1812" s="421"/>
      <c r="H1812" s="421"/>
    </row>
    <row r="1813" spans="7:8" ht="12.75">
      <c r="G1813" s="421"/>
      <c r="H1813" s="421"/>
    </row>
    <row r="1814" spans="7:8" ht="12.75">
      <c r="G1814" s="421"/>
      <c r="H1814" s="421"/>
    </row>
    <row r="1815" spans="7:8" ht="12.75">
      <c r="G1815" s="421"/>
      <c r="H1815" s="421"/>
    </row>
    <row r="1816" spans="7:8" ht="12.75">
      <c r="G1816" s="421"/>
      <c r="H1816" s="421"/>
    </row>
    <row r="1817" spans="7:8" ht="12.75">
      <c r="G1817" s="421"/>
      <c r="H1817" s="421"/>
    </row>
    <row r="1818" spans="7:8" ht="12.75">
      <c r="G1818" s="421"/>
      <c r="H1818" s="421"/>
    </row>
    <row r="1819" spans="7:8" ht="12.75">
      <c r="G1819" s="421"/>
      <c r="H1819" s="421"/>
    </row>
    <row r="1820" spans="7:8" ht="12.75">
      <c r="G1820" s="421"/>
      <c r="H1820" s="421"/>
    </row>
    <row r="1821" spans="7:8" ht="12.75">
      <c r="G1821" s="421"/>
      <c r="H1821" s="421"/>
    </row>
    <row r="1822" spans="7:8" ht="12.75">
      <c r="G1822" s="421"/>
      <c r="H1822" s="421"/>
    </row>
    <row r="1823" spans="7:8" ht="12.75">
      <c r="G1823" s="421"/>
      <c r="H1823" s="421"/>
    </row>
    <row r="1824" spans="7:8" ht="12.75">
      <c r="G1824" s="421"/>
      <c r="H1824" s="421"/>
    </row>
    <row r="1825" spans="7:8" ht="12.75">
      <c r="G1825" s="421"/>
      <c r="H1825" s="421"/>
    </row>
    <row r="1826" spans="7:8" ht="12.75">
      <c r="G1826" s="421"/>
      <c r="H1826" s="421"/>
    </row>
    <row r="1827" spans="7:8" ht="12.75">
      <c r="G1827" s="421"/>
      <c r="H1827" s="421"/>
    </row>
    <row r="1828" spans="7:8" ht="12.75">
      <c r="G1828" s="421"/>
      <c r="H1828" s="421"/>
    </row>
    <row r="1829" spans="7:8" ht="12.75">
      <c r="G1829" s="421"/>
      <c r="H1829" s="421"/>
    </row>
    <row r="1830" spans="7:8" ht="12.75">
      <c r="G1830" s="421"/>
      <c r="H1830" s="421"/>
    </row>
    <row r="1831" spans="7:8" ht="12.75">
      <c r="G1831" s="421"/>
      <c r="H1831" s="421"/>
    </row>
    <row r="1832" spans="7:8" ht="12.75">
      <c r="G1832" s="421"/>
      <c r="H1832" s="421"/>
    </row>
    <row r="1833" spans="7:8" ht="12.75">
      <c r="G1833" s="421"/>
      <c r="H1833" s="421"/>
    </row>
    <row r="1834" spans="7:8" ht="12.75">
      <c r="G1834" s="421"/>
      <c r="H1834" s="421"/>
    </row>
    <row r="1835" spans="7:8" ht="12.75">
      <c r="G1835" s="421"/>
      <c r="H1835" s="421"/>
    </row>
    <row r="1836" spans="7:8" ht="12.75">
      <c r="G1836" s="421"/>
      <c r="H1836" s="421"/>
    </row>
    <row r="1837" spans="7:8" ht="12.75">
      <c r="G1837" s="421"/>
      <c r="H1837" s="421"/>
    </row>
    <row r="1838" spans="7:8" ht="12.75">
      <c r="G1838" s="421"/>
      <c r="H1838" s="421"/>
    </row>
    <row r="1839" spans="7:8" ht="12.75">
      <c r="G1839" s="421"/>
      <c r="H1839" s="421"/>
    </row>
    <row r="1840" spans="7:8" ht="12.75">
      <c r="G1840" s="421"/>
      <c r="H1840" s="421"/>
    </row>
    <row r="1841" spans="7:8" ht="12.75">
      <c r="G1841" s="421"/>
      <c r="H1841" s="421"/>
    </row>
    <row r="1842" spans="7:8" ht="12.75">
      <c r="G1842" s="421"/>
      <c r="H1842" s="421"/>
    </row>
    <row r="1843" spans="7:8" ht="12.75">
      <c r="G1843" s="421"/>
      <c r="H1843" s="421"/>
    </row>
    <row r="1844" spans="7:8" ht="12.75">
      <c r="G1844" s="421"/>
      <c r="H1844" s="421"/>
    </row>
    <row r="1845" spans="7:8" ht="12.75">
      <c r="G1845" s="421"/>
      <c r="H1845" s="421"/>
    </row>
    <row r="1846" spans="7:8" ht="12.75">
      <c r="G1846" s="421"/>
      <c r="H1846" s="421"/>
    </row>
    <row r="1847" spans="7:8" ht="12.75">
      <c r="G1847" s="421"/>
      <c r="H1847" s="421"/>
    </row>
    <row r="1848" spans="7:8" ht="12.75">
      <c r="G1848" s="421"/>
      <c r="H1848" s="421"/>
    </row>
    <row r="1849" spans="7:8" ht="12.75">
      <c r="G1849" s="421"/>
      <c r="H1849" s="421"/>
    </row>
    <row r="1850" spans="7:8" ht="12.75">
      <c r="G1850" s="421"/>
      <c r="H1850" s="421"/>
    </row>
    <row r="1851" spans="7:8" ht="12.75">
      <c r="G1851" s="421"/>
      <c r="H1851" s="421"/>
    </row>
    <row r="1852" spans="7:8" ht="12.75">
      <c r="G1852" s="421"/>
      <c r="H1852" s="421"/>
    </row>
    <row r="1853" spans="7:8" ht="12.75">
      <c r="G1853" s="421"/>
      <c r="H1853" s="421"/>
    </row>
    <row r="1854" spans="7:8" ht="12.75">
      <c r="G1854" s="421"/>
      <c r="H1854" s="421"/>
    </row>
    <row r="1855" spans="7:8" ht="12.75">
      <c r="G1855" s="421"/>
      <c r="H1855" s="421"/>
    </row>
    <row r="1856" spans="7:8" ht="12.75">
      <c r="G1856" s="421"/>
      <c r="H1856" s="421"/>
    </row>
    <row r="1857" spans="7:8" ht="12.75">
      <c r="G1857" s="421"/>
      <c r="H1857" s="421"/>
    </row>
    <row r="1858" spans="7:8" ht="12.75">
      <c r="G1858" s="421"/>
      <c r="H1858" s="421"/>
    </row>
    <row r="1859" spans="7:8" ht="12.75">
      <c r="G1859" s="421"/>
      <c r="H1859" s="421"/>
    </row>
    <row r="1860" spans="7:8" ht="12.75">
      <c r="G1860" s="421"/>
      <c r="H1860" s="421"/>
    </row>
    <row r="1861" spans="7:8" ht="12.75">
      <c r="G1861" s="421"/>
      <c r="H1861" s="421"/>
    </row>
    <row r="1862" spans="7:8" ht="12.75">
      <c r="G1862" s="421"/>
      <c r="H1862" s="421"/>
    </row>
    <row r="1863" spans="7:8" ht="12.75">
      <c r="G1863" s="421"/>
      <c r="H1863" s="421"/>
    </row>
    <row r="1864" spans="7:8" ht="12.75">
      <c r="G1864" s="421"/>
      <c r="H1864" s="421"/>
    </row>
    <row r="1865" spans="7:8" ht="12.75">
      <c r="G1865" s="421"/>
      <c r="H1865" s="421"/>
    </row>
    <row r="1866" spans="7:8" ht="12.75">
      <c r="G1866" s="421"/>
      <c r="H1866" s="421"/>
    </row>
    <row r="1867" spans="7:8" ht="12.75">
      <c r="G1867" s="421"/>
      <c r="H1867" s="421"/>
    </row>
    <row r="1868" spans="7:8" ht="12.75">
      <c r="G1868" s="421"/>
      <c r="H1868" s="421"/>
    </row>
    <row r="1869" spans="7:8" ht="12.75">
      <c r="G1869" s="421"/>
      <c r="H1869" s="421"/>
    </row>
    <row r="1870" spans="7:8" ht="12.75">
      <c r="G1870" s="421"/>
      <c r="H1870" s="421"/>
    </row>
    <row r="1871" spans="7:8" ht="12.75">
      <c r="G1871" s="421"/>
      <c r="H1871" s="421"/>
    </row>
    <row r="1872" spans="7:8" ht="12.75">
      <c r="G1872" s="421"/>
      <c r="H1872" s="421"/>
    </row>
    <row r="1873" spans="7:8" ht="12.75">
      <c r="G1873" s="421"/>
      <c r="H1873" s="421"/>
    </row>
    <row r="1874" spans="7:8" ht="12.75">
      <c r="G1874" s="421"/>
      <c r="H1874" s="421"/>
    </row>
    <row r="1875" spans="7:8" ht="12.75">
      <c r="G1875" s="421"/>
      <c r="H1875" s="421"/>
    </row>
    <row r="1876" spans="7:8" ht="12.75">
      <c r="G1876" s="421"/>
      <c r="H1876" s="421"/>
    </row>
    <row r="1877" spans="7:8" ht="12.75">
      <c r="G1877" s="421"/>
      <c r="H1877" s="421"/>
    </row>
    <row r="1878" spans="7:8" ht="12.75">
      <c r="G1878" s="421"/>
      <c r="H1878" s="421"/>
    </row>
    <row r="1879" spans="7:8" ht="12.75">
      <c r="G1879" s="421"/>
      <c r="H1879" s="421"/>
    </row>
    <row r="1880" spans="7:8" ht="12.75">
      <c r="G1880" s="421"/>
      <c r="H1880" s="421"/>
    </row>
    <row r="1881" spans="7:8" ht="12.75">
      <c r="G1881" s="421"/>
      <c r="H1881" s="421"/>
    </row>
    <row r="1882" spans="7:8" ht="12.75">
      <c r="G1882" s="421"/>
      <c r="H1882" s="421"/>
    </row>
    <row r="1883" spans="7:8" ht="12.75">
      <c r="G1883" s="421"/>
      <c r="H1883" s="421"/>
    </row>
    <row r="1884" spans="7:8" ht="12.75">
      <c r="G1884" s="421"/>
      <c r="H1884" s="421"/>
    </row>
    <row r="1885" spans="7:8" ht="12.75">
      <c r="G1885" s="421"/>
      <c r="H1885" s="421"/>
    </row>
    <row r="1886" spans="7:8" ht="12.75">
      <c r="G1886" s="421"/>
      <c r="H1886" s="421"/>
    </row>
    <row r="1887" spans="7:8" ht="12.75">
      <c r="G1887" s="421"/>
      <c r="H1887" s="421"/>
    </row>
    <row r="1888" spans="7:8" ht="12.75">
      <c r="G1888" s="421"/>
      <c r="H1888" s="421"/>
    </row>
    <row r="1889" spans="7:8" ht="12.75">
      <c r="G1889" s="421"/>
      <c r="H1889" s="421"/>
    </row>
    <row r="1890" spans="7:8" ht="12.75">
      <c r="G1890" s="421"/>
      <c r="H1890" s="421"/>
    </row>
    <row r="1891" spans="7:8" ht="12.75">
      <c r="G1891" s="421"/>
      <c r="H1891" s="421"/>
    </row>
    <row r="1892" spans="7:8" ht="12.75">
      <c r="G1892" s="421"/>
      <c r="H1892" s="421"/>
    </row>
    <row r="1893" spans="7:8" ht="12.75">
      <c r="G1893" s="421"/>
      <c r="H1893" s="421"/>
    </row>
    <row r="1894" spans="7:8" ht="12.75">
      <c r="G1894" s="421"/>
      <c r="H1894" s="421"/>
    </row>
    <row r="1895" spans="7:8" ht="12.75">
      <c r="G1895" s="421"/>
      <c r="H1895" s="421"/>
    </row>
    <row r="1896" spans="7:8" ht="12.75">
      <c r="G1896" s="421"/>
      <c r="H1896" s="421"/>
    </row>
    <row r="1897" spans="7:8" ht="12.75">
      <c r="G1897" s="421"/>
      <c r="H1897" s="421"/>
    </row>
    <row r="1898" spans="7:8" ht="12.75">
      <c r="G1898" s="421"/>
      <c r="H1898" s="421"/>
    </row>
    <row r="1899" spans="7:8" ht="12.75">
      <c r="G1899" s="421"/>
      <c r="H1899" s="421"/>
    </row>
    <row r="1900" spans="7:8" ht="12.75">
      <c r="G1900" s="421"/>
      <c r="H1900" s="421"/>
    </row>
    <row r="1901" spans="7:8" ht="12.75">
      <c r="G1901" s="421"/>
      <c r="H1901" s="421"/>
    </row>
    <row r="1902" spans="7:8" ht="12.75">
      <c r="G1902" s="421"/>
      <c r="H1902" s="421"/>
    </row>
    <row r="1903" spans="7:8" ht="12.75">
      <c r="G1903" s="421"/>
      <c r="H1903" s="421"/>
    </row>
    <row r="1904" spans="7:8" ht="12.75">
      <c r="G1904" s="421"/>
      <c r="H1904" s="421"/>
    </row>
    <row r="1905" spans="7:8" ht="12.75">
      <c r="G1905" s="421"/>
      <c r="H1905" s="421"/>
    </row>
    <row r="1906" spans="7:8" ht="12.75">
      <c r="G1906" s="421"/>
      <c r="H1906" s="421"/>
    </row>
    <row r="1907" spans="7:8" ht="12.75">
      <c r="G1907" s="421"/>
      <c r="H1907" s="421"/>
    </row>
    <row r="1908" spans="7:8" ht="12.75">
      <c r="G1908" s="421"/>
      <c r="H1908" s="421"/>
    </row>
    <row r="1909" spans="7:8" ht="12.75">
      <c r="G1909" s="421"/>
      <c r="H1909" s="421"/>
    </row>
    <row r="1910" spans="7:8" ht="12.75">
      <c r="G1910" s="421"/>
      <c r="H1910" s="421"/>
    </row>
    <row r="1911" spans="7:8" ht="12.75">
      <c r="G1911" s="421"/>
      <c r="H1911" s="421"/>
    </row>
    <row r="1912" spans="7:8" ht="12.75">
      <c r="G1912" s="421"/>
      <c r="H1912" s="421"/>
    </row>
    <row r="1913" spans="7:8" ht="12.75">
      <c r="G1913" s="421"/>
      <c r="H1913" s="421"/>
    </row>
    <row r="1914" spans="7:8" ht="12.75">
      <c r="G1914" s="421"/>
      <c r="H1914" s="421"/>
    </row>
    <row r="1915" spans="7:8" ht="12.75">
      <c r="G1915" s="421"/>
      <c r="H1915" s="421"/>
    </row>
    <row r="1916" spans="7:8" ht="12.75">
      <c r="G1916" s="421"/>
      <c r="H1916" s="421"/>
    </row>
    <row r="1917" spans="7:8" ht="12.75">
      <c r="G1917" s="421"/>
      <c r="H1917" s="421"/>
    </row>
    <row r="1918" spans="7:8" ht="12.75">
      <c r="G1918" s="421"/>
      <c r="H1918" s="421"/>
    </row>
    <row r="1919" spans="7:8" ht="12.75">
      <c r="G1919" s="421"/>
      <c r="H1919" s="421"/>
    </row>
    <row r="1920" spans="7:8" ht="12.75">
      <c r="G1920" s="421"/>
      <c r="H1920" s="421"/>
    </row>
    <row r="1921" spans="7:8" ht="12.75">
      <c r="G1921" s="421"/>
      <c r="H1921" s="421"/>
    </row>
    <row r="1922" spans="7:8" ht="12.75">
      <c r="G1922" s="421"/>
      <c r="H1922" s="421"/>
    </row>
    <row r="1923" spans="7:8" ht="12.75">
      <c r="G1923" s="421"/>
      <c r="H1923" s="421"/>
    </row>
    <row r="1924" spans="7:8" ht="12.75">
      <c r="G1924" s="421"/>
      <c r="H1924" s="421"/>
    </row>
    <row r="1925" spans="7:8" ht="12.75">
      <c r="G1925" s="421"/>
      <c r="H1925" s="421"/>
    </row>
    <row r="1926" spans="7:8" ht="12.75">
      <c r="G1926" s="421"/>
      <c r="H1926" s="421"/>
    </row>
    <row r="1927" spans="7:8" ht="12.75">
      <c r="G1927" s="421"/>
      <c r="H1927" s="421"/>
    </row>
    <row r="1928" spans="7:8" ht="12.75">
      <c r="G1928" s="421"/>
      <c r="H1928" s="421"/>
    </row>
    <row r="1929" spans="7:8" ht="12.75">
      <c r="G1929" s="421"/>
      <c r="H1929" s="421"/>
    </row>
    <row r="1930" spans="7:8" ht="12.75">
      <c r="G1930" s="421"/>
      <c r="H1930" s="421"/>
    </row>
    <row r="1931" spans="7:8" ht="12.75">
      <c r="G1931" s="421"/>
      <c r="H1931" s="421"/>
    </row>
    <row r="1932" spans="7:8" ht="12.75">
      <c r="G1932" s="421"/>
      <c r="H1932" s="421"/>
    </row>
    <row r="1933" spans="7:8" ht="12.75">
      <c r="G1933" s="421"/>
      <c r="H1933" s="421"/>
    </row>
    <row r="1934" spans="7:8" ht="12.75">
      <c r="G1934" s="421"/>
      <c r="H1934" s="421"/>
    </row>
    <row r="1935" spans="7:8" ht="12.75">
      <c r="G1935" s="421"/>
      <c r="H1935" s="421"/>
    </row>
    <row r="1936" spans="7:8" ht="12.75">
      <c r="G1936" s="421"/>
      <c r="H1936" s="421"/>
    </row>
    <row r="1937" spans="7:8" ht="12.75">
      <c r="G1937" s="421"/>
      <c r="H1937" s="421"/>
    </row>
    <row r="1938" spans="7:8" ht="12.75">
      <c r="G1938" s="421"/>
      <c r="H1938" s="421"/>
    </row>
    <row r="1939" spans="7:8" ht="12.75">
      <c r="G1939" s="421"/>
      <c r="H1939" s="421"/>
    </row>
    <row r="1940" spans="7:8" ht="12.75">
      <c r="G1940" s="421"/>
      <c r="H1940" s="421"/>
    </row>
    <row r="1941" spans="7:8" ht="12.75">
      <c r="G1941" s="421"/>
      <c r="H1941" s="421"/>
    </row>
    <row r="1942" spans="7:8" ht="12.75">
      <c r="G1942" s="421"/>
      <c r="H1942" s="421"/>
    </row>
    <row r="1943" spans="7:8" ht="12.75">
      <c r="G1943" s="421"/>
      <c r="H1943" s="421"/>
    </row>
    <row r="1944" spans="7:8" ht="12.75">
      <c r="G1944" s="421"/>
      <c r="H1944" s="421"/>
    </row>
    <row r="1945" spans="7:8" ht="12.75">
      <c r="G1945" s="421"/>
      <c r="H1945" s="421"/>
    </row>
    <row r="1946" spans="7:8" ht="12.75">
      <c r="G1946" s="421"/>
      <c r="H1946" s="421"/>
    </row>
    <row r="1947" spans="7:8" ht="12.75">
      <c r="G1947" s="421"/>
      <c r="H1947" s="421"/>
    </row>
    <row r="1948" spans="7:8" ht="12.75">
      <c r="G1948" s="421"/>
      <c r="H1948" s="421"/>
    </row>
    <row r="1949" spans="7:8" ht="12.75">
      <c r="G1949" s="421"/>
      <c r="H1949" s="421"/>
    </row>
    <row r="1950" spans="7:8" ht="12.75">
      <c r="G1950" s="421"/>
      <c r="H1950" s="421"/>
    </row>
    <row r="1951" spans="7:8" ht="12.75">
      <c r="G1951" s="421"/>
      <c r="H1951" s="421"/>
    </row>
    <row r="1952" spans="7:8" ht="12.75">
      <c r="G1952" s="421"/>
      <c r="H1952" s="421"/>
    </row>
    <row r="1953" spans="7:8" ht="12.75">
      <c r="G1953" s="421"/>
      <c r="H1953" s="421"/>
    </row>
    <row r="1954" spans="7:8" ht="12.75">
      <c r="G1954" s="421"/>
      <c r="H1954" s="421"/>
    </row>
    <row r="1955" spans="7:8" ht="12.75">
      <c r="G1955" s="421"/>
      <c r="H1955" s="421"/>
    </row>
    <row r="1956" spans="7:8" ht="12.75">
      <c r="G1956" s="421"/>
      <c r="H1956" s="421"/>
    </row>
    <row r="1957" spans="7:8" ht="12.75">
      <c r="G1957" s="421"/>
      <c r="H1957" s="421"/>
    </row>
    <row r="1958" spans="7:8" ht="12.75">
      <c r="G1958" s="421"/>
      <c r="H1958" s="421"/>
    </row>
    <row r="1959" spans="7:8" ht="12.75">
      <c r="G1959" s="421"/>
      <c r="H1959" s="421"/>
    </row>
    <row r="1960" spans="7:8" ht="12.75">
      <c r="G1960" s="421"/>
      <c r="H1960" s="421"/>
    </row>
    <row r="1961" spans="7:8" ht="12.75">
      <c r="G1961" s="421"/>
      <c r="H1961" s="421"/>
    </row>
    <row r="1962" spans="7:8" ht="12.75">
      <c r="G1962" s="421"/>
      <c r="H1962" s="421"/>
    </row>
    <row r="1963" spans="7:8" ht="12.75">
      <c r="G1963" s="421"/>
      <c r="H1963" s="421"/>
    </row>
    <row r="1964" spans="7:8" ht="12.75">
      <c r="G1964" s="421"/>
      <c r="H1964" s="421"/>
    </row>
    <row r="1965" spans="7:8" ht="12.75">
      <c r="G1965" s="421"/>
      <c r="H1965" s="421"/>
    </row>
    <row r="1966" spans="7:8" ht="12.75">
      <c r="G1966" s="421"/>
      <c r="H1966" s="421"/>
    </row>
    <row r="1967" spans="7:8" ht="12.75">
      <c r="G1967" s="421"/>
      <c r="H1967" s="421"/>
    </row>
    <row r="1968" spans="7:8" ht="12.75">
      <c r="G1968" s="421"/>
      <c r="H1968" s="421"/>
    </row>
    <row r="1969" spans="7:8" ht="12.75">
      <c r="G1969" s="421"/>
      <c r="H1969" s="421"/>
    </row>
    <row r="1970" spans="7:8" ht="12.75">
      <c r="G1970" s="421"/>
      <c r="H1970" s="421"/>
    </row>
    <row r="1971" spans="7:8" ht="12.75">
      <c r="G1971" s="421"/>
      <c r="H1971" s="421"/>
    </row>
    <row r="1972" spans="7:8" ht="12.75">
      <c r="G1972" s="421"/>
      <c r="H1972" s="421"/>
    </row>
    <row r="1973" spans="7:8" ht="12.75">
      <c r="G1973" s="421"/>
      <c r="H1973" s="421"/>
    </row>
    <row r="1974" spans="7:8" ht="12.75">
      <c r="G1974" s="421"/>
      <c r="H1974" s="421"/>
    </row>
    <row r="1975" spans="7:8" ht="12.75">
      <c r="G1975" s="421"/>
      <c r="H1975" s="421"/>
    </row>
    <row r="1976" spans="7:8" ht="12.75">
      <c r="G1976" s="421"/>
      <c r="H1976" s="421"/>
    </row>
    <row r="1977" spans="7:8" ht="12.75">
      <c r="G1977" s="421"/>
      <c r="H1977" s="421"/>
    </row>
    <row r="1978" spans="7:8" ht="12.75">
      <c r="G1978" s="421"/>
      <c r="H1978" s="421"/>
    </row>
    <row r="1979" spans="7:8" ht="12.75">
      <c r="G1979" s="421"/>
      <c r="H1979" s="421"/>
    </row>
    <row r="1980" spans="7:8" ht="12.75">
      <c r="G1980" s="421"/>
      <c r="H1980" s="421"/>
    </row>
    <row r="1981" spans="7:8" ht="12.75">
      <c r="G1981" s="421"/>
      <c r="H1981" s="421"/>
    </row>
    <row r="1982" spans="7:8" ht="12.75">
      <c r="G1982" s="421"/>
      <c r="H1982" s="421"/>
    </row>
    <row r="1983" spans="7:8" ht="12.75">
      <c r="G1983" s="421"/>
      <c r="H1983" s="421"/>
    </row>
    <row r="1984" spans="7:8" ht="12.75">
      <c r="G1984" s="421"/>
      <c r="H1984" s="421"/>
    </row>
    <row r="1985" spans="7:8" ht="12.75">
      <c r="G1985" s="421"/>
      <c r="H1985" s="421"/>
    </row>
    <row r="1986" spans="7:8" ht="12.75">
      <c r="G1986" s="421"/>
      <c r="H1986" s="421"/>
    </row>
    <row r="1987" spans="7:8" ht="12.75">
      <c r="G1987" s="421"/>
      <c r="H1987" s="421"/>
    </row>
    <row r="1988" spans="7:8" ht="12.75">
      <c r="G1988" s="421"/>
      <c r="H1988" s="421"/>
    </row>
    <row r="1989" spans="7:8" ht="12.75">
      <c r="G1989" s="421"/>
      <c r="H1989" s="421"/>
    </row>
    <row r="1990" spans="7:8" ht="12.75">
      <c r="G1990" s="421"/>
      <c r="H1990" s="421"/>
    </row>
    <row r="1991" spans="7:8" ht="12.75">
      <c r="G1991" s="421"/>
      <c r="H1991" s="421"/>
    </row>
    <row r="1992" spans="7:8" ht="12.75">
      <c r="G1992" s="421"/>
      <c r="H1992" s="421"/>
    </row>
    <row r="1993" spans="7:8" ht="12.75">
      <c r="G1993" s="421"/>
      <c r="H1993" s="421"/>
    </row>
    <row r="1994" spans="7:8" ht="12.75">
      <c r="G1994" s="421"/>
      <c r="H1994" s="421"/>
    </row>
    <row r="1995" spans="7:8" ht="12.75">
      <c r="G1995" s="421"/>
      <c r="H1995" s="421"/>
    </row>
    <row r="1996" spans="7:8" ht="12.75">
      <c r="G1996" s="421"/>
      <c r="H1996" s="421"/>
    </row>
    <row r="1997" spans="7:8" ht="12.75">
      <c r="G1997" s="421"/>
      <c r="H1997" s="421"/>
    </row>
    <row r="1998" spans="7:8" ht="12.75">
      <c r="G1998" s="421"/>
      <c r="H1998" s="421"/>
    </row>
    <row r="1999" spans="7:8" ht="12.75">
      <c r="G1999" s="421"/>
      <c r="H1999" s="421"/>
    </row>
    <row r="2000" spans="7:8" ht="12.75">
      <c r="G2000" s="421"/>
      <c r="H2000" s="421"/>
    </row>
    <row r="2001" spans="7:8" ht="12.75">
      <c r="G2001" s="421"/>
      <c r="H2001" s="421"/>
    </row>
    <row r="2002" spans="7:8" ht="12.75">
      <c r="G2002" s="421"/>
      <c r="H2002" s="421"/>
    </row>
    <row r="2003" spans="7:8" ht="12.75">
      <c r="G2003" s="421"/>
      <c r="H2003" s="421"/>
    </row>
    <row r="2004" spans="7:8" ht="12.75">
      <c r="G2004" s="421"/>
      <c r="H2004" s="421"/>
    </row>
    <row r="2005" spans="7:8" ht="12.75">
      <c r="G2005" s="421"/>
      <c r="H2005" s="421"/>
    </row>
    <row r="2006" spans="7:8" ht="12.75">
      <c r="G2006" s="421"/>
      <c r="H2006" s="421"/>
    </row>
    <row r="2007" spans="7:8" ht="12.75">
      <c r="G2007" s="421"/>
      <c r="H2007" s="421"/>
    </row>
    <row r="2008" spans="7:8" ht="12.75">
      <c r="G2008" s="421"/>
      <c r="H2008" s="421"/>
    </row>
    <row r="2009" spans="7:8" ht="12.75">
      <c r="G2009" s="421"/>
      <c r="H2009" s="421"/>
    </row>
    <row r="2010" spans="7:8" ht="12.75">
      <c r="G2010" s="421"/>
      <c r="H2010" s="421"/>
    </row>
    <row r="2011" spans="7:8" ht="12.75">
      <c r="G2011" s="421"/>
      <c r="H2011" s="421"/>
    </row>
    <row r="2012" spans="7:8" ht="12.75">
      <c r="G2012" s="421"/>
      <c r="H2012" s="421"/>
    </row>
    <row r="2013" spans="7:8" ht="12.75">
      <c r="G2013" s="421"/>
      <c r="H2013" s="421"/>
    </row>
    <row r="2014" spans="7:8" ht="12.75">
      <c r="G2014" s="421"/>
      <c r="H2014" s="421"/>
    </row>
    <row r="2015" spans="7:8" ht="12.75">
      <c r="G2015" s="421"/>
      <c r="H2015" s="421"/>
    </row>
    <row r="2016" spans="7:8" ht="12.75">
      <c r="G2016" s="421"/>
      <c r="H2016" s="421"/>
    </row>
    <row r="2017" spans="7:8" ht="12.75">
      <c r="G2017" s="421"/>
      <c r="H2017" s="421"/>
    </row>
    <row r="2018" spans="7:8" ht="12.75">
      <c r="G2018" s="421"/>
      <c r="H2018" s="421"/>
    </row>
    <row r="2019" spans="7:8" ht="12.75">
      <c r="G2019" s="421"/>
      <c r="H2019" s="421"/>
    </row>
    <row r="2020" spans="7:8" ht="12.75">
      <c r="G2020" s="421"/>
      <c r="H2020" s="421"/>
    </row>
    <row r="2021" spans="7:8" ht="12.75">
      <c r="G2021" s="421"/>
      <c r="H2021" s="421"/>
    </row>
    <row r="2022" spans="7:8" ht="12.75">
      <c r="G2022" s="421"/>
      <c r="H2022" s="421"/>
    </row>
    <row r="2023" spans="7:8" ht="12.75">
      <c r="G2023" s="421"/>
      <c r="H2023" s="421"/>
    </row>
    <row r="2024" spans="7:8" ht="12.75">
      <c r="G2024" s="421"/>
      <c r="H2024" s="421"/>
    </row>
    <row r="2025" spans="7:8" ht="12.75">
      <c r="G2025" s="421"/>
      <c r="H2025" s="421"/>
    </row>
    <row r="2026" spans="7:8" ht="12.75">
      <c r="G2026" s="421"/>
      <c r="H2026" s="421"/>
    </row>
    <row r="2027" spans="7:8" ht="12.75">
      <c r="G2027" s="421"/>
      <c r="H2027" s="421"/>
    </row>
    <row r="2028" spans="7:8" ht="12.75">
      <c r="G2028" s="421"/>
      <c r="H2028" s="421"/>
    </row>
    <row r="2029" spans="7:8" ht="12.75">
      <c r="G2029" s="421"/>
      <c r="H2029" s="421"/>
    </row>
    <row r="2030" spans="7:8" ht="12.75">
      <c r="G2030" s="421"/>
      <c r="H2030" s="421"/>
    </row>
    <row r="2031" spans="7:8" ht="12.75">
      <c r="G2031" s="421"/>
      <c r="H2031" s="421"/>
    </row>
    <row r="2032" spans="7:8" ht="12.75">
      <c r="G2032" s="421"/>
      <c r="H2032" s="421"/>
    </row>
    <row r="2033" spans="7:8" ht="12.75">
      <c r="G2033" s="421"/>
      <c r="H2033" s="421"/>
    </row>
    <row r="2034" spans="7:8" ht="12.75">
      <c r="G2034" s="421"/>
      <c r="H2034" s="421"/>
    </row>
    <row r="2035" spans="7:8" ht="12.75">
      <c r="G2035" s="421"/>
      <c r="H2035" s="421"/>
    </row>
    <row r="2036" spans="7:8" ht="12.75">
      <c r="G2036" s="421"/>
      <c r="H2036" s="421"/>
    </row>
    <row r="2037" spans="7:8" ht="12.75">
      <c r="G2037" s="421"/>
      <c r="H2037" s="421"/>
    </row>
    <row r="2038" spans="7:8" ht="12.75">
      <c r="G2038" s="421"/>
      <c r="H2038" s="421"/>
    </row>
    <row r="2039" spans="7:8" ht="12.75">
      <c r="G2039" s="421"/>
      <c r="H2039" s="421"/>
    </row>
    <row r="2040" spans="7:8" ht="12.75">
      <c r="G2040" s="421"/>
      <c r="H2040" s="421"/>
    </row>
    <row r="2041" spans="7:8" ht="12.75">
      <c r="G2041" s="421"/>
      <c r="H2041" s="421"/>
    </row>
    <row r="2042" spans="7:8" ht="12.75">
      <c r="G2042" s="421"/>
      <c r="H2042" s="421"/>
    </row>
    <row r="2043" spans="7:8" ht="12.75">
      <c r="G2043" s="421"/>
      <c r="H2043" s="421"/>
    </row>
    <row r="2044" spans="7:8" ht="12.75">
      <c r="G2044" s="421"/>
      <c r="H2044" s="421"/>
    </row>
    <row r="2045" spans="7:8" ht="12.75">
      <c r="G2045" s="421"/>
      <c r="H2045" s="421"/>
    </row>
    <row r="2046" spans="7:8" ht="12.75">
      <c r="G2046" s="421"/>
      <c r="H2046" s="421"/>
    </row>
    <row r="2047" spans="7:8" ht="12.75">
      <c r="G2047" s="421"/>
      <c r="H2047" s="421"/>
    </row>
    <row r="2048" spans="7:8" ht="12.75">
      <c r="G2048" s="421"/>
      <c r="H2048" s="421"/>
    </row>
    <row r="2049" spans="7:8" ht="12.75">
      <c r="G2049" s="421"/>
      <c r="H2049" s="421"/>
    </row>
    <row r="2050" spans="7:8" ht="12.75">
      <c r="G2050" s="421"/>
      <c r="H2050" s="421"/>
    </row>
    <row r="2051" spans="7:8" ht="12.75">
      <c r="G2051" s="421"/>
      <c r="H2051" s="421"/>
    </row>
    <row r="2052" spans="7:8" ht="12.75">
      <c r="G2052" s="421"/>
      <c r="H2052" s="421"/>
    </row>
    <row r="2053" spans="7:8" ht="12.75">
      <c r="G2053" s="421"/>
      <c r="H2053" s="421"/>
    </row>
    <row r="2054" spans="7:8" ht="12.75">
      <c r="G2054" s="421"/>
      <c r="H2054" s="421"/>
    </row>
    <row r="2055" spans="7:8" ht="12.75">
      <c r="G2055" s="421"/>
      <c r="H2055" s="421"/>
    </row>
    <row r="2056" spans="7:8" ht="12.75">
      <c r="G2056" s="421"/>
      <c r="H2056" s="421"/>
    </row>
    <row r="2057" spans="7:8" ht="12.75">
      <c r="G2057" s="421"/>
      <c r="H2057" s="421"/>
    </row>
    <row r="2058" spans="7:8" ht="12.75">
      <c r="G2058" s="421"/>
      <c r="H2058" s="421"/>
    </row>
    <row r="2059" spans="7:8" ht="12.75">
      <c r="G2059" s="421"/>
      <c r="H2059" s="421"/>
    </row>
    <row r="2060" spans="7:8" ht="12.75">
      <c r="G2060" s="421"/>
      <c r="H2060" s="421"/>
    </row>
    <row r="2061" spans="7:8" ht="12.75">
      <c r="G2061" s="421"/>
      <c r="H2061" s="421"/>
    </row>
    <row r="2062" spans="7:8" ht="12.75">
      <c r="G2062" s="421"/>
      <c r="H2062" s="421"/>
    </row>
    <row r="2063" spans="7:8" ht="12.75">
      <c r="G2063" s="421"/>
      <c r="H2063" s="421"/>
    </row>
    <row r="2064" spans="7:8" ht="12.75">
      <c r="G2064" s="421"/>
      <c r="H2064" s="421"/>
    </row>
    <row r="2065" spans="7:8" ht="12.75">
      <c r="G2065" s="421"/>
      <c r="H2065" s="421"/>
    </row>
    <row r="2066" spans="7:8" ht="12.75">
      <c r="G2066" s="421"/>
      <c r="H2066" s="421"/>
    </row>
    <row r="2067" spans="7:8" ht="12.75">
      <c r="G2067" s="421"/>
      <c r="H2067" s="421"/>
    </row>
    <row r="2068" spans="7:8" ht="12.75">
      <c r="G2068" s="421"/>
      <c r="H2068" s="421"/>
    </row>
    <row r="2069" spans="7:8" ht="12.75">
      <c r="G2069" s="421"/>
      <c r="H2069" s="421"/>
    </row>
    <row r="2070" spans="7:8" ht="12.75">
      <c r="G2070" s="421"/>
      <c r="H2070" s="421"/>
    </row>
    <row r="2071" spans="7:8" ht="12.75">
      <c r="G2071" s="421"/>
      <c r="H2071" s="421"/>
    </row>
    <row r="2072" spans="7:8" ht="12.75">
      <c r="G2072" s="421"/>
      <c r="H2072" s="421"/>
    </row>
    <row r="2073" spans="7:8" ht="12.75">
      <c r="G2073" s="421"/>
      <c r="H2073" s="421"/>
    </row>
    <row r="2074" spans="7:8" ht="12.75">
      <c r="G2074" s="421"/>
      <c r="H2074" s="421"/>
    </row>
    <row r="2075" spans="7:8" ht="12.75">
      <c r="G2075" s="421"/>
      <c r="H2075" s="421"/>
    </row>
    <row r="2076" spans="7:8" ht="12.75">
      <c r="G2076" s="421"/>
      <c r="H2076" s="421"/>
    </row>
    <row r="2077" spans="7:8" ht="12.75">
      <c r="G2077" s="421"/>
      <c r="H2077" s="421"/>
    </row>
    <row r="2078" spans="7:8" ht="12.75">
      <c r="G2078" s="421"/>
      <c r="H2078" s="421"/>
    </row>
    <row r="2079" spans="7:8" ht="12.75">
      <c r="G2079" s="421"/>
      <c r="H2079" s="421"/>
    </row>
    <row r="2080" spans="7:8" ht="12.75">
      <c r="G2080" s="421"/>
      <c r="H2080" s="421"/>
    </row>
    <row r="2081" spans="7:8" ht="12.75">
      <c r="G2081" s="421"/>
      <c r="H2081" s="421"/>
    </row>
    <row r="2082" spans="7:8" ht="12.75">
      <c r="G2082" s="421"/>
      <c r="H2082" s="421"/>
    </row>
    <row r="2083" spans="7:8" ht="12.75">
      <c r="G2083" s="421"/>
      <c r="H2083" s="421"/>
    </row>
    <row r="2084" spans="7:8" ht="12.75">
      <c r="G2084" s="421"/>
      <c r="H2084" s="421"/>
    </row>
    <row r="2085" spans="7:8" ht="12.75">
      <c r="G2085" s="421"/>
      <c r="H2085" s="421"/>
    </row>
    <row r="2086" spans="7:8" ht="12.75">
      <c r="G2086" s="421"/>
      <c r="H2086" s="421"/>
    </row>
    <row r="2087" spans="7:8" ht="12.75">
      <c r="G2087" s="421"/>
      <c r="H2087" s="421"/>
    </row>
    <row r="2088" spans="7:8" ht="12.75">
      <c r="G2088" s="421"/>
      <c r="H2088" s="421"/>
    </row>
    <row r="2089" spans="7:8" ht="12.75">
      <c r="G2089" s="421"/>
      <c r="H2089" s="421"/>
    </row>
    <row r="2090" spans="7:8" ht="12.75">
      <c r="G2090" s="421"/>
      <c r="H2090" s="421"/>
    </row>
    <row r="2091" spans="7:8" ht="12.75">
      <c r="G2091" s="421"/>
      <c r="H2091" s="421"/>
    </row>
    <row r="2092" spans="7:8" ht="12.75">
      <c r="G2092" s="421"/>
      <c r="H2092" s="421"/>
    </row>
    <row r="2093" spans="7:8" ht="12.75">
      <c r="G2093" s="421"/>
      <c r="H2093" s="421"/>
    </row>
    <row r="2094" spans="7:8" ht="12.75">
      <c r="G2094" s="421"/>
      <c r="H2094" s="421"/>
    </row>
    <row r="2095" spans="7:8" ht="12.75">
      <c r="G2095" s="421"/>
      <c r="H2095" s="421"/>
    </row>
    <row r="2096" spans="7:8" ht="12.75">
      <c r="G2096" s="421"/>
      <c r="H2096" s="421"/>
    </row>
    <row r="2097" spans="7:8" ht="12.75">
      <c r="G2097" s="421"/>
      <c r="H2097" s="421"/>
    </row>
    <row r="2098" spans="7:8" ht="12.75">
      <c r="G2098" s="421"/>
      <c r="H2098" s="421"/>
    </row>
    <row r="2099" spans="7:8" ht="12.75">
      <c r="G2099" s="421"/>
      <c r="H2099" s="421"/>
    </row>
    <row r="2100" spans="7:8" ht="12.75">
      <c r="G2100" s="421"/>
      <c r="H2100" s="421"/>
    </row>
    <row r="2101" spans="7:8" ht="12.75">
      <c r="G2101" s="421"/>
      <c r="H2101" s="421"/>
    </row>
    <row r="2102" spans="7:8" ht="12.75">
      <c r="G2102" s="421"/>
      <c r="H2102" s="421"/>
    </row>
    <row r="2103" spans="7:8" ht="12.75">
      <c r="G2103" s="421"/>
      <c r="H2103" s="421"/>
    </row>
    <row r="2104" spans="7:8" ht="12.75">
      <c r="G2104" s="421"/>
      <c r="H2104" s="421"/>
    </row>
    <row r="2105" spans="7:8" ht="12.75">
      <c r="G2105" s="421"/>
      <c r="H2105" s="421"/>
    </row>
    <row r="2106" spans="7:8" ht="12.75">
      <c r="G2106" s="421"/>
      <c r="H2106" s="421"/>
    </row>
    <row r="2107" spans="7:8" ht="12.75">
      <c r="G2107" s="421"/>
      <c r="H2107" s="421"/>
    </row>
    <row r="2108" spans="7:8" ht="12.75">
      <c r="G2108" s="421"/>
      <c r="H2108" s="421"/>
    </row>
    <row r="2109" spans="7:8" ht="12.75">
      <c r="G2109" s="421"/>
      <c r="H2109" s="421"/>
    </row>
    <row r="2110" spans="7:8" ht="12.75">
      <c r="G2110" s="421"/>
      <c r="H2110" s="421"/>
    </row>
    <row r="2111" spans="7:8" ht="12.75">
      <c r="G2111" s="421"/>
      <c r="H2111" s="421"/>
    </row>
    <row r="2112" spans="7:8" ht="12.75">
      <c r="G2112" s="421"/>
      <c r="H2112" s="421"/>
    </row>
    <row r="2113" spans="7:8" ht="12.75">
      <c r="G2113" s="421"/>
      <c r="H2113" s="421"/>
    </row>
    <row r="2114" spans="7:8" ht="12.75">
      <c r="G2114" s="421"/>
      <c r="H2114" s="421"/>
    </row>
    <row r="2115" spans="7:8" ht="12.75">
      <c r="G2115" s="421"/>
      <c r="H2115" s="421"/>
    </row>
    <row r="2116" spans="7:8" ht="12.75">
      <c r="G2116" s="421"/>
      <c r="H2116" s="421"/>
    </row>
    <row r="2117" spans="7:8" ht="12.75">
      <c r="G2117" s="421"/>
      <c r="H2117" s="421"/>
    </row>
    <row r="2118" spans="7:8" ht="12.75">
      <c r="G2118" s="421"/>
      <c r="H2118" s="421"/>
    </row>
    <row r="2119" spans="7:8" ht="12.75">
      <c r="G2119" s="421"/>
      <c r="H2119" s="421"/>
    </row>
    <row r="2120" spans="7:8" ht="12.75">
      <c r="G2120" s="421"/>
      <c r="H2120" s="421"/>
    </row>
    <row r="2121" spans="7:8" ht="12.75">
      <c r="G2121" s="421"/>
      <c r="H2121" s="421"/>
    </row>
    <row r="2122" spans="7:8" ht="12.75">
      <c r="G2122" s="421"/>
      <c r="H2122" s="421"/>
    </row>
    <row r="2123" spans="7:8" ht="12.75">
      <c r="G2123" s="421"/>
      <c r="H2123" s="421"/>
    </row>
    <row r="2124" spans="7:8" ht="12.75">
      <c r="G2124" s="421"/>
      <c r="H2124" s="421"/>
    </row>
    <row r="2125" spans="7:8" ht="12.75">
      <c r="G2125" s="421"/>
      <c r="H2125" s="421"/>
    </row>
    <row r="2126" spans="7:8" ht="12.75">
      <c r="G2126" s="421"/>
      <c r="H2126" s="421"/>
    </row>
    <row r="2127" spans="7:8" ht="12.75">
      <c r="G2127" s="421"/>
      <c r="H2127" s="421"/>
    </row>
    <row r="2128" spans="7:8" ht="12.75">
      <c r="G2128" s="421"/>
      <c r="H2128" s="421"/>
    </row>
    <row r="2129" spans="7:8" ht="12.75">
      <c r="G2129" s="421"/>
      <c r="H2129" s="421"/>
    </row>
    <row r="2130" spans="7:8" ht="12.75">
      <c r="G2130" s="421"/>
      <c r="H2130" s="421"/>
    </row>
    <row r="2131" spans="7:8" ht="12.75">
      <c r="G2131" s="421"/>
      <c r="H2131" s="421"/>
    </row>
    <row r="2132" spans="7:8" ht="12.75">
      <c r="G2132" s="421"/>
      <c r="H2132" s="421"/>
    </row>
    <row r="2133" spans="7:8" ht="12.75">
      <c r="G2133" s="421"/>
      <c r="H2133" s="421"/>
    </row>
    <row r="2134" spans="7:8" ht="12.75">
      <c r="G2134" s="421"/>
      <c r="H2134" s="421"/>
    </row>
    <row r="2135" spans="7:8" ht="12.75">
      <c r="G2135" s="421"/>
      <c r="H2135" s="421"/>
    </row>
    <row r="2136" spans="7:8" ht="12.75">
      <c r="G2136" s="421"/>
      <c r="H2136" s="421"/>
    </row>
    <row r="2137" spans="7:8" ht="12.75">
      <c r="G2137" s="421"/>
      <c r="H2137" s="421"/>
    </row>
    <row r="2138" spans="7:8" ht="12.75">
      <c r="G2138" s="421"/>
      <c r="H2138" s="421"/>
    </row>
    <row r="2139" spans="7:8" ht="12.75">
      <c r="G2139" s="421"/>
      <c r="H2139" s="421"/>
    </row>
    <row r="2140" spans="7:8" ht="12.75">
      <c r="G2140" s="421"/>
      <c r="H2140" s="421"/>
    </row>
    <row r="2141" spans="7:8" ht="12.75">
      <c r="G2141" s="421"/>
      <c r="H2141" s="421"/>
    </row>
    <row r="2142" spans="7:8" ht="12.75">
      <c r="G2142" s="421"/>
      <c r="H2142" s="421"/>
    </row>
    <row r="2143" spans="7:8" ht="12.75">
      <c r="G2143" s="421"/>
      <c r="H2143" s="421"/>
    </row>
    <row r="2144" spans="7:8" ht="12.75">
      <c r="G2144" s="421"/>
      <c r="H2144" s="421"/>
    </row>
    <row r="2145" spans="7:8" ht="12.75">
      <c r="G2145" s="421"/>
      <c r="H2145" s="421"/>
    </row>
    <row r="2146" spans="7:8" ht="12.75">
      <c r="G2146" s="421"/>
      <c r="H2146" s="421"/>
    </row>
    <row r="2147" spans="7:8" ht="12.75">
      <c r="G2147" s="421"/>
      <c r="H2147" s="421"/>
    </row>
    <row r="2148" spans="7:8" ht="12.75">
      <c r="G2148" s="421"/>
      <c r="H2148" s="421"/>
    </row>
    <row r="2149" spans="7:8" ht="12.75">
      <c r="G2149" s="421"/>
      <c r="H2149" s="421"/>
    </row>
    <row r="2150" spans="7:8" ht="12.75">
      <c r="G2150" s="421"/>
      <c r="H2150" s="421"/>
    </row>
    <row r="2151" spans="7:8" ht="12.75">
      <c r="G2151" s="421"/>
      <c r="H2151" s="421"/>
    </row>
    <row r="2152" spans="7:8" ht="12.75">
      <c r="G2152" s="421"/>
      <c r="H2152" s="421"/>
    </row>
    <row r="2153" spans="7:8" ht="12.75">
      <c r="G2153" s="421"/>
      <c r="H2153" s="421"/>
    </row>
    <row r="2154" spans="7:8" ht="12.75">
      <c r="G2154" s="421"/>
      <c r="H2154" s="421"/>
    </row>
    <row r="2155" spans="7:8" ht="12.75">
      <c r="G2155" s="421"/>
      <c r="H2155" s="421"/>
    </row>
    <row r="2156" spans="7:8" ht="12.75">
      <c r="G2156" s="421"/>
      <c r="H2156" s="421"/>
    </row>
    <row r="2157" spans="7:8" ht="12.75">
      <c r="G2157" s="421"/>
      <c r="H2157" s="421"/>
    </row>
    <row r="2158" spans="7:8" ht="12.75">
      <c r="G2158" s="421"/>
      <c r="H2158" s="421"/>
    </row>
    <row r="2159" spans="7:8" ht="12.75">
      <c r="G2159" s="421"/>
      <c r="H2159" s="421"/>
    </row>
    <row r="2160" spans="7:8" ht="12.75">
      <c r="G2160" s="421"/>
      <c r="H2160" s="421"/>
    </row>
    <row r="2161" spans="7:8" ht="12.75">
      <c r="G2161" s="421"/>
      <c r="H2161" s="421"/>
    </row>
    <row r="2162" spans="7:8" ht="12.75">
      <c r="G2162" s="421"/>
      <c r="H2162" s="421"/>
    </row>
    <row r="2163" spans="7:8" ht="12.75">
      <c r="G2163" s="421"/>
      <c r="H2163" s="421"/>
    </row>
    <row r="2164" spans="7:8" ht="12.75">
      <c r="G2164" s="421"/>
      <c r="H2164" s="421"/>
    </row>
    <row r="2165" spans="7:8" ht="12.75">
      <c r="G2165" s="421"/>
      <c r="H2165" s="421"/>
    </row>
    <row r="2166" spans="7:8" ht="12.75">
      <c r="G2166" s="421"/>
      <c r="H2166" s="421"/>
    </row>
    <row r="2167" spans="7:8" ht="12.75">
      <c r="G2167" s="421"/>
      <c r="H2167" s="421"/>
    </row>
    <row r="2168" spans="7:8" ht="12.75">
      <c r="G2168" s="421"/>
      <c r="H2168" s="421"/>
    </row>
    <row r="2169" spans="7:8" ht="12.75">
      <c r="G2169" s="421"/>
      <c r="H2169" s="421"/>
    </row>
    <row r="2170" spans="7:8" ht="12.75">
      <c r="G2170" s="421"/>
      <c r="H2170" s="421"/>
    </row>
    <row r="2171" spans="7:8" ht="12.75">
      <c r="G2171" s="421"/>
      <c r="H2171" s="421"/>
    </row>
    <row r="2172" spans="7:8" ht="12.75">
      <c r="G2172" s="421"/>
      <c r="H2172" s="421"/>
    </row>
    <row r="2173" spans="7:8" ht="12.75">
      <c r="G2173" s="421"/>
      <c r="H2173" s="421"/>
    </row>
    <row r="2174" spans="7:8" ht="12.75">
      <c r="G2174" s="421"/>
      <c r="H2174" s="421"/>
    </row>
    <row r="2175" spans="7:8" ht="12.75">
      <c r="G2175" s="421"/>
      <c r="H2175" s="421"/>
    </row>
    <row r="2176" spans="7:8" ht="12.75">
      <c r="G2176" s="421"/>
      <c r="H2176" s="421"/>
    </row>
    <row r="2177" spans="7:8" ht="12.75">
      <c r="G2177" s="421"/>
      <c r="H2177" s="421"/>
    </row>
    <row r="2178" spans="7:8" ht="12.75">
      <c r="G2178" s="421"/>
      <c r="H2178" s="421"/>
    </row>
    <row r="2179" spans="7:8" ht="12.75">
      <c r="G2179" s="421"/>
      <c r="H2179" s="421"/>
    </row>
    <row r="2180" spans="7:8" ht="12.75">
      <c r="G2180" s="421"/>
      <c r="H2180" s="421"/>
    </row>
    <row r="2181" spans="7:8" ht="12.75">
      <c r="G2181" s="421"/>
      <c r="H2181" s="421"/>
    </row>
    <row r="2182" spans="7:8" ht="12.75">
      <c r="G2182" s="421"/>
      <c r="H2182" s="421"/>
    </row>
    <row r="2183" spans="7:8" ht="12.75">
      <c r="G2183" s="421"/>
      <c r="H2183" s="421"/>
    </row>
    <row r="2184" spans="7:8" ht="12.75">
      <c r="G2184" s="421"/>
      <c r="H2184" s="421"/>
    </row>
    <row r="2185" spans="7:8" ht="12.75">
      <c r="G2185" s="421"/>
      <c r="H2185" s="421"/>
    </row>
    <row r="2186" spans="7:8" ht="12.75">
      <c r="G2186" s="421"/>
      <c r="H2186" s="421"/>
    </row>
    <row r="2187" spans="7:8" ht="12.75">
      <c r="G2187" s="421"/>
      <c r="H2187" s="421"/>
    </row>
    <row r="2188" spans="7:8" ht="12.75">
      <c r="G2188" s="421"/>
      <c r="H2188" s="421"/>
    </row>
    <row r="2189" spans="7:8" ht="12.75">
      <c r="G2189" s="421"/>
      <c r="H2189" s="421"/>
    </row>
    <row r="2190" spans="7:8" ht="12.75">
      <c r="G2190" s="421"/>
      <c r="H2190" s="421"/>
    </row>
    <row r="2191" spans="7:8" ht="12.75">
      <c r="G2191" s="421"/>
      <c r="H2191" s="421"/>
    </row>
    <row r="2192" spans="7:8" ht="12.75">
      <c r="G2192" s="421"/>
      <c r="H2192" s="421"/>
    </row>
    <row r="2193" spans="7:8" ht="12.75">
      <c r="G2193" s="421"/>
      <c r="H2193" s="421"/>
    </row>
    <row r="2194" spans="7:8" ht="12.75">
      <c r="G2194" s="421"/>
      <c r="H2194" s="421"/>
    </row>
    <row r="2195" spans="7:8" ht="12.75">
      <c r="G2195" s="421"/>
      <c r="H2195" s="421"/>
    </row>
    <row r="2196" spans="7:8" ht="12.75">
      <c r="G2196" s="421"/>
      <c r="H2196" s="421"/>
    </row>
    <row r="2197" spans="7:8" ht="12.75">
      <c r="G2197" s="421"/>
      <c r="H2197" s="421"/>
    </row>
    <row r="2198" spans="7:8" ht="12.75">
      <c r="G2198" s="421"/>
      <c r="H2198" s="421"/>
    </row>
    <row r="2199" spans="7:8" ht="12.75">
      <c r="G2199" s="421"/>
      <c r="H2199" s="421"/>
    </row>
    <row r="2200" spans="7:8" ht="12.75">
      <c r="G2200" s="421"/>
      <c r="H2200" s="421"/>
    </row>
    <row r="2201" spans="7:8" ht="12.75">
      <c r="G2201" s="421"/>
      <c r="H2201" s="421"/>
    </row>
    <row r="2202" spans="7:8" ht="12.75">
      <c r="G2202" s="421"/>
      <c r="H2202" s="421"/>
    </row>
    <row r="2203" spans="7:8" ht="12.75">
      <c r="G2203" s="421"/>
      <c r="H2203" s="421"/>
    </row>
    <row r="2204" spans="7:8" ht="12.75">
      <c r="G2204" s="421"/>
      <c r="H2204" s="421"/>
    </row>
    <row r="2205" spans="7:8" ht="12.75">
      <c r="G2205" s="421"/>
      <c r="H2205" s="421"/>
    </row>
    <row r="2206" spans="7:8" ht="12.75">
      <c r="G2206" s="421"/>
      <c r="H2206" s="421"/>
    </row>
    <row r="2207" spans="7:8" ht="12.75">
      <c r="G2207" s="421"/>
      <c r="H2207" s="421"/>
    </row>
    <row r="2208" spans="7:8" ht="12.75">
      <c r="G2208" s="421"/>
      <c r="H2208" s="421"/>
    </row>
    <row r="2209" spans="7:8" ht="12.75">
      <c r="G2209" s="421"/>
      <c r="H2209" s="421"/>
    </row>
    <row r="2210" spans="7:8" ht="12.75">
      <c r="G2210" s="421"/>
      <c r="H2210" s="421"/>
    </row>
    <row r="2211" spans="7:8" ht="12.75">
      <c r="G2211" s="421"/>
      <c r="H2211" s="421"/>
    </row>
    <row r="2212" spans="7:8" ht="12.75">
      <c r="G2212" s="421"/>
      <c r="H2212" s="421"/>
    </row>
    <row r="2213" spans="7:8" ht="12.75">
      <c r="G2213" s="421"/>
      <c r="H2213" s="421"/>
    </row>
    <row r="2214" spans="7:8" ht="12.75">
      <c r="G2214" s="421"/>
      <c r="H2214" s="421"/>
    </row>
    <row r="2215" spans="7:8" ht="12.75">
      <c r="G2215" s="421"/>
      <c r="H2215" s="421"/>
    </row>
    <row r="2216" spans="7:8" ht="12.75">
      <c r="G2216" s="421"/>
      <c r="H2216" s="421"/>
    </row>
    <row r="2217" spans="7:8" ht="12.75">
      <c r="G2217" s="421"/>
      <c r="H2217" s="421"/>
    </row>
    <row r="2218" spans="7:8" ht="12.75">
      <c r="G2218" s="421"/>
      <c r="H2218" s="421"/>
    </row>
    <row r="2219" spans="7:8" ht="12.75">
      <c r="G2219" s="421"/>
      <c r="H2219" s="421"/>
    </row>
    <row r="2220" spans="7:8" ht="12.75">
      <c r="G2220" s="421"/>
      <c r="H2220" s="421"/>
    </row>
    <row r="2221" spans="7:8" ht="12.75">
      <c r="G2221" s="421"/>
      <c r="H2221" s="421"/>
    </row>
    <row r="2222" spans="7:8" ht="12.75">
      <c r="G2222" s="421"/>
      <c r="H2222" s="421"/>
    </row>
    <row r="2223" spans="7:8" ht="12.75">
      <c r="G2223" s="421"/>
      <c r="H2223" s="421"/>
    </row>
    <row r="2224" spans="7:8" ht="12.75">
      <c r="G2224" s="421"/>
      <c r="H2224" s="421"/>
    </row>
    <row r="2225" spans="7:8" ht="12.75">
      <c r="G2225" s="421"/>
      <c r="H2225" s="421"/>
    </row>
    <row r="2226" spans="7:8" ht="12.75">
      <c r="G2226" s="421"/>
      <c r="H2226" s="421"/>
    </row>
    <row r="2227" spans="7:8" ht="12.75">
      <c r="G2227" s="421"/>
      <c r="H2227" s="421"/>
    </row>
    <row r="2228" spans="7:8" ht="12.75">
      <c r="G2228" s="421"/>
      <c r="H2228" s="421"/>
    </row>
    <row r="2229" spans="7:8" ht="12.75">
      <c r="G2229" s="421"/>
      <c r="H2229" s="421"/>
    </row>
    <row r="2230" spans="7:8" ht="12.75">
      <c r="G2230" s="421"/>
      <c r="H2230" s="421"/>
    </row>
    <row r="2231" spans="7:8" ht="12.75">
      <c r="G2231" s="421"/>
      <c r="H2231" s="421"/>
    </row>
    <row r="2232" spans="7:8" ht="12.75">
      <c r="G2232" s="421"/>
      <c r="H2232" s="421"/>
    </row>
    <row r="2233" spans="7:8" ht="12.75">
      <c r="G2233" s="421"/>
      <c r="H2233" s="421"/>
    </row>
    <row r="2234" spans="7:8" ht="12.75">
      <c r="G2234" s="421"/>
      <c r="H2234" s="421"/>
    </row>
    <row r="2235" spans="7:8" ht="12.75">
      <c r="G2235" s="421"/>
      <c r="H2235" s="421"/>
    </row>
    <row r="2236" spans="7:8" ht="12.75">
      <c r="G2236" s="421"/>
      <c r="H2236" s="421"/>
    </row>
    <row r="2237" spans="7:8" ht="12.75">
      <c r="G2237" s="421"/>
      <c r="H2237" s="421"/>
    </row>
    <row r="2238" spans="7:8" ht="12.75">
      <c r="G2238" s="421"/>
      <c r="H2238" s="421"/>
    </row>
    <row r="2239" spans="7:8" ht="12.75">
      <c r="G2239" s="421"/>
      <c r="H2239" s="421"/>
    </row>
    <row r="2240" spans="7:8" ht="12.75">
      <c r="G2240" s="421"/>
      <c r="H2240" s="421"/>
    </row>
    <row r="2241" spans="7:8" ht="12.75">
      <c r="G2241" s="421"/>
      <c r="H2241" s="421"/>
    </row>
    <row r="2242" spans="7:8" ht="12.75">
      <c r="G2242" s="421"/>
      <c r="H2242" s="421"/>
    </row>
    <row r="2243" spans="7:8" ht="12.75">
      <c r="G2243" s="421"/>
      <c r="H2243" s="421"/>
    </row>
    <row r="2244" spans="7:8" ht="12.75">
      <c r="G2244" s="421"/>
      <c r="H2244" s="421"/>
    </row>
    <row r="2245" spans="7:8" ht="12.75">
      <c r="G2245" s="421"/>
      <c r="H2245" s="421"/>
    </row>
    <row r="2246" spans="7:8" ht="12.75">
      <c r="G2246" s="421"/>
      <c r="H2246" s="421"/>
    </row>
    <row r="2247" spans="7:8" ht="12.75">
      <c r="G2247" s="421"/>
      <c r="H2247" s="421"/>
    </row>
    <row r="2248" spans="7:8" ht="12.75">
      <c r="G2248" s="421"/>
      <c r="H2248" s="421"/>
    </row>
    <row r="2249" spans="7:8" ht="12.75">
      <c r="G2249" s="421"/>
      <c r="H2249" s="421"/>
    </row>
    <row r="2250" spans="7:8" ht="12.75">
      <c r="G2250" s="421"/>
      <c r="H2250" s="421"/>
    </row>
    <row r="2251" spans="7:8" ht="12.75">
      <c r="G2251" s="421"/>
      <c r="H2251" s="421"/>
    </row>
    <row r="2252" spans="7:8" ht="12.75">
      <c r="G2252" s="421"/>
      <c r="H2252" s="421"/>
    </row>
    <row r="2253" spans="7:8" ht="12.75">
      <c r="G2253" s="421"/>
      <c r="H2253" s="421"/>
    </row>
    <row r="2254" spans="7:8" ht="12.75">
      <c r="G2254" s="421"/>
      <c r="H2254" s="421"/>
    </row>
    <row r="2255" spans="7:8" ht="12.75">
      <c r="G2255" s="421"/>
      <c r="H2255" s="421"/>
    </row>
    <row r="2256" spans="7:8" ht="12.75">
      <c r="G2256" s="421"/>
      <c r="H2256" s="421"/>
    </row>
    <row r="2257" spans="7:8" ht="12.75">
      <c r="G2257" s="421"/>
      <c r="H2257" s="421"/>
    </row>
    <row r="2258" spans="7:8" ht="12.75">
      <c r="G2258" s="421"/>
      <c r="H2258" s="421"/>
    </row>
    <row r="2259" spans="7:8" ht="12.75">
      <c r="G2259" s="421"/>
      <c r="H2259" s="421"/>
    </row>
    <row r="2260" spans="7:8" ht="12.75">
      <c r="G2260" s="421"/>
      <c r="H2260" s="421"/>
    </row>
    <row r="2261" spans="7:8" ht="12.75">
      <c r="G2261" s="421"/>
      <c r="H2261" s="421"/>
    </row>
    <row r="2262" spans="7:8" ht="12.75">
      <c r="G2262" s="421"/>
      <c r="H2262" s="421"/>
    </row>
    <row r="2263" spans="7:8" ht="12.75">
      <c r="G2263" s="421"/>
      <c r="H2263" s="421"/>
    </row>
    <row r="2264" spans="7:8" ht="12.75">
      <c r="G2264" s="421"/>
      <c r="H2264" s="421"/>
    </row>
    <row r="2265" spans="7:8" ht="12.75">
      <c r="G2265" s="421"/>
      <c r="H2265" s="421"/>
    </row>
    <row r="2266" spans="7:8" ht="12.75">
      <c r="G2266" s="421"/>
      <c r="H2266" s="421"/>
    </row>
    <row r="2267" spans="7:8" ht="12.75">
      <c r="G2267" s="421"/>
      <c r="H2267" s="421"/>
    </row>
    <row r="2268" spans="7:8" ht="12.75">
      <c r="G2268" s="421"/>
      <c r="H2268" s="421"/>
    </row>
    <row r="2269" spans="7:8" ht="12.75">
      <c r="G2269" s="421"/>
      <c r="H2269" s="421"/>
    </row>
    <row r="2270" spans="7:8" ht="12.75">
      <c r="G2270" s="421"/>
      <c r="H2270" s="421"/>
    </row>
    <row r="2271" spans="7:8" ht="12.75">
      <c r="G2271" s="421"/>
      <c r="H2271" s="421"/>
    </row>
    <row r="2272" spans="7:8" ht="12.75">
      <c r="G2272" s="421"/>
      <c r="H2272" s="421"/>
    </row>
    <row r="2273" spans="7:8" ht="12.75">
      <c r="G2273" s="421"/>
      <c r="H2273" s="421"/>
    </row>
    <row r="2274" spans="7:8" ht="12.75">
      <c r="G2274" s="421"/>
      <c r="H2274" s="421"/>
    </row>
    <row r="2275" spans="7:8" ht="12.75">
      <c r="G2275" s="421"/>
      <c r="H2275" s="421"/>
    </row>
    <row r="2276" spans="7:8" ht="12.75">
      <c r="G2276" s="421"/>
      <c r="H2276" s="421"/>
    </row>
    <row r="2277" spans="7:8" ht="12.75">
      <c r="G2277" s="421"/>
      <c r="H2277" s="421"/>
    </row>
    <row r="2278" spans="7:8" ht="12.75">
      <c r="G2278" s="421"/>
      <c r="H2278" s="421"/>
    </row>
    <row r="2279" spans="7:8" ht="12.75">
      <c r="G2279" s="421"/>
      <c r="H2279" s="421"/>
    </row>
    <row r="2280" spans="7:8" ht="12.75">
      <c r="G2280" s="421"/>
      <c r="H2280" s="421"/>
    </row>
    <row r="2281" spans="7:8" ht="12.75">
      <c r="G2281" s="421"/>
      <c r="H2281" s="421"/>
    </row>
    <row r="2282" spans="7:8" ht="12.75">
      <c r="G2282" s="421"/>
      <c r="H2282" s="421"/>
    </row>
    <row r="2283" spans="7:8" ht="12.75">
      <c r="G2283" s="421"/>
      <c r="H2283" s="421"/>
    </row>
    <row r="2284" spans="7:8" ht="12.75">
      <c r="G2284" s="421"/>
      <c r="H2284" s="421"/>
    </row>
    <row r="2285" spans="7:8" ht="12.75">
      <c r="G2285" s="421"/>
      <c r="H2285" s="421"/>
    </row>
    <row r="2286" spans="7:8" ht="12.75">
      <c r="G2286" s="421"/>
      <c r="H2286" s="421"/>
    </row>
    <row r="2287" spans="7:8" ht="12.75">
      <c r="G2287" s="421"/>
      <c r="H2287" s="421"/>
    </row>
    <row r="2288" spans="7:8" ht="12.75">
      <c r="G2288" s="421"/>
      <c r="H2288" s="421"/>
    </row>
    <row r="2289" spans="7:8" ht="12.75">
      <c r="G2289" s="421"/>
      <c r="H2289" s="421"/>
    </row>
    <row r="2290" spans="7:8" ht="12.75">
      <c r="G2290" s="421"/>
      <c r="H2290" s="421"/>
    </row>
    <row r="2291" spans="7:8" ht="12.75">
      <c r="G2291" s="421"/>
      <c r="H2291" s="421"/>
    </row>
    <row r="2292" spans="7:8" ht="12.75">
      <c r="G2292" s="421"/>
      <c r="H2292" s="421"/>
    </row>
    <row r="2293" spans="7:8" ht="12.75">
      <c r="G2293" s="421"/>
      <c r="H2293" s="421"/>
    </row>
    <row r="2294" spans="7:8" ht="12.75">
      <c r="G2294" s="421"/>
      <c r="H2294" s="421"/>
    </row>
    <row r="2295" spans="7:8" ht="12.75">
      <c r="G2295" s="421"/>
      <c r="H2295" s="421"/>
    </row>
    <row r="2296" spans="7:8" ht="12.75">
      <c r="G2296" s="421"/>
      <c r="H2296" s="421"/>
    </row>
    <row r="2297" spans="7:8" ht="12.75">
      <c r="G2297" s="421"/>
      <c r="H2297" s="421"/>
    </row>
    <row r="2298" spans="7:8" ht="12.75">
      <c r="G2298" s="421"/>
      <c r="H2298" s="421"/>
    </row>
    <row r="2299" spans="7:8" ht="12.75">
      <c r="G2299" s="421"/>
      <c r="H2299" s="421"/>
    </row>
    <row r="2300" spans="7:8" ht="12.75">
      <c r="G2300" s="421"/>
      <c r="H2300" s="421"/>
    </row>
    <row r="2301" spans="7:8" ht="12.75">
      <c r="G2301" s="421"/>
      <c r="H2301" s="421"/>
    </row>
    <row r="2302" spans="7:8" ht="12.75">
      <c r="G2302" s="421"/>
      <c r="H2302" s="421"/>
    </row>
    <row r="2303" spans="7:8" ht="12.75">
      <c r="G2303" s="421"/>
      <c r="H2303" s="421"/>
    </row>
    <row r="2304" spans="7:8" ht="12.75">
      <c r="G2304" s="421"/>
      <c r="H2304" s="421"/>
    </row>
    <row r="2305" spans="7:8" ht="12.75">
      <c r="G2305" s="421"/>
      <c r="H2305" s="421"/>
    </row>
    <row r="2306" spans="7:8" ht="12.75">
      <c r="G2306" s="421"/>
      <c r="H2306" s="421"/>
    </row>
    <row r="2307" spans="7:8" ht="12.75">
      <c r="G2307" s="421"/>
      <c r="H2307" s="421"/>
    </row>
    <row r="2308" spans="7:8" ht="12.75">
      <c r="G2308" s="421"/>
      <c r="H2308" s="421"/>
    </row>
    <row r="2309" spans="7:8" ht="12.75">
      <c r="G2309" s="421"/>
      <c r="H2309" s="421"/>
    </row>
    <row r="2310" spans="7:8" ht="12.75">
      <c r="G2310" s="421"/>
      <c r="H2310" s="421"/>
    </row>
    <row r="2311" spans="7:8" ht="12.75">
      <c r="G2311" s="421"/>
      <c r="H2311" s="421"/>
    </row>
    <row r="2312" spans="7:8" ht="12.75">
      <c r="G2312" s="421"/>
      <c r="H2312" s="421"/>
    </row>
    <row r="2313" spans="7:8" ht="12.75">
      <c r="G2313" s="421"/>
      <c r="H2313" s="421"/>
    </row>
    <row r="2314" spans="7:8" ht="12.75">
      <c r="G2314" s="421"/>
      <c r="H2314" s="421"/>
    </row>
    <row r="2315" spans="7:8" ht="12.75">
      <c r="G2315" s="421"/>
      <c r="H2315" s="421"/>
    </row>
    <row r="2316" spans="7:8" ht="12.75">
      <c r="G2316" s="421"/>
      <c r="H2316" s="421"/>
    </row>
    <row r="2317" spans="7:8" ht="12.75">
      <c r="G2317" s="421"/>
      <c r="H2317" s="421"/>
    </row>
    <row r="2318" spans="7:8" ht="12.75">
      <c r="G2318" s="421"/>
      <c r="H2318" s="421"/>
    </row>
    <row r="2319" spans="7:8" ht="12.75">
      <c r="G2319" s="421"/>
      <c r="H2319" s="421"/>
    </row>
    <row r="2320" spans="7:8" ht="12.75">
      <c r="G2320" s="421"/>
      <c r="H2320" s="421"/>
    </row>
    <row r="2321" spans="7:8" ht="12.75">
      <c r="G2321" s="421"/>
      <c r="H2321" s="421"/>
    </row>
    <row r="2322" spans="7:8" ht="12.75">
      <c r="G2322" s="421"/>
      <c r="H2322" s="421"/>
    </row>
    <row r="2323" spans="7:8" ht="12.75">
      <c r="G2323" s="421"/>
      <c r="H2323" s="421"/>
    </row>
    <row r="2324" spans="7:8" ht="12.75">
      <c r="G2324" s="421"/>
      <c r="H2324" s="421"/>
    </row>
    <row r="2325" spans="7:8" ht="12.75">
      <c r="G2325" s="421"/>
      <c r="H2325" s="421"/>
    </row>
    <row r="2326" spans="7:8" ht="12.75">
      <c r="G2326" s="421"/>
      <c r="H2326" s="421"/>
    </row>
    <row r="2327" spans="7:8" ht="12.75">
      <c r="G2327" s="421"/>
      <c r="H2327" s="421"/>
    </row>
    <row r="2328" spans="7:8" ht="12.75">
      <c r="G2328" s="421"/>
      <c r="H2328" s="421"/>
    </row>
    <row r="2329" spans="7:8" ht="12.75">
      <c r="G2329" s="421"/>
      <c r="H2329" s="421"/>
    </row>
    <row r="2330" spans="7:8" ht="12.75">
      <c r="G2330" s="421"/>
      <c r="H2330" s="421"/>
    </row>
    <row r="2331" spans="7:8" ht="12.75">
      <c r="G2331" s="421"/>
      <c r="H2331" s="421"/>
    </row>
    <row r="2332" spans="7:8" ht="12.75">
      <c r="G2332" s="421"/>
      <c r="H2332" s="421"/>
    </row>
    <row r="2333" spans="7:8" ht="12.75">
      <c r="G2333" s="421"/>
      <c r="H2333" s="421"/>
    </row>
    <row r="2334" spans="7:8" ht="12.75">
      <c r="G2334" s="421"/>
      <c r="H2334" s="421"/>
    </row>
    <row r="2335" spans="7:8" ht="12.75">
      <c r="G2335" s="421"/>
      <c r="H2335" s="421"/>
    </row>
    <row r="2336" spans="7:8" ht="12.75">
      <c r="G2336" s="421"/>
      <c r="H2336" s="421"/>
    </row>
    <row r="2337" spans="7:8" ht="12.75">
      <c r="G2337" s="421"/>
      <c r="H2337" s="421"/>
    </row>
    <row r="2338" spans="7:8" ht="12.75">
      <c r="G2338" s="421"/>
      <c r="H2338" s="421"/>
    </row>
    <row r="2339" spans="7:8" ht="12.75">
      <c r="G2339" s="421"/>
      <c r="H2339" s="421"/>
    </row>
    <row r="2340" spans="7:8" ht="12.75">
      <c r="G2340" s="421"/>
      <c r="H2340" s="421"/>
    </row>
    <row r="2341" spans="7:8" ht="12.75">
      <c r="G2341" s="421"/>
      <c r="H2341" s="421"/>
    </row>
    <row r="2342" spans="7:8" ht="12.75">
      <c r="G2342" s="421"/>
      <c r="H2342" s="421"/>
    </row>
    <row r="2343" spans="7:8" ht="12.75">
      <c r="G2343" s="421"/>
      <c r="H2343" s="421"/>
    </row>
    <row r="2344" spans="7:8" ht="12.75">
      <c r="G2344" s="421"/>
      <c r="H2344" s="421"/>
    </row>
    <row r="2345" spans="7:8" ht="12.75">
      <c r="G2345" s="421"/>
      <c r="H2345" s="421"/>
    </row>
    <row r="2346" spans="7:8" ht="12.75">
      <c r="G2346" s="421"/>
      <c r="H2346" s="421"/>
    </row>
    <row r="2347" spans="7:8" ht="12.75">
      <c r="G2347" s="421"/>
      <c r="H2347" s="421"/>
    </row>
    <row r="2348" spans="7:8" ht="12.75">
      <c r="G2348" s="421"/>
      <c r="H2348" s="421"/>
    </row>
    <row r="2349" spans="7:8" ht="12.75">
      <c r="G2349" s="421"/>
      <c r="H2349" s="421"/>
    </row>
    <row r="2350" spans="7:8" ht="12.75">
      <c r="G2350" s="421"/>
      <c r="H2350" s="421"/>
    </row>
    <row r="2351" spans="7:8" ht="12.75">
      <c r="G2351" s="421"/>
      <c r="H2351" s="421"/>
    </row>
    <row r="2352" spans="7:8" ht="12.75">
      <c r="G2352" s="421"/>
      <c r="H2352" s="421"/>
    </row>
    <row r="2353" spans="7:8" ht="12.75">
      <c r="G2353" s="421"/>
      <c r="H2353" s="421"/>
    </row>
    <row r="2354" spans="7:8" ht="12.75">
      <c r="G2354" s="421"/>
      <c r="H2354" s="421"/>
    </row>
    <row r="2355" spans="7:8" ht="12.75">
      <c r="G2355" s="421"/>
      <c r="H2355" s="421"/>
    </row>
    <row r="2356" spans="7:8" ht="12.75">
      <c r="G2356" s="421"/>
      <c r="H2356" s="421"/>
    </row>
    <row r="2357" spans="7:8" ht="12.75">
      <c r="G2357" s="421"/>
      <c r="H2357" s="421"/>
    </row>
    <row r="2358" spans="7:8" ht="12.75">
      <c r="G2358" s="421"/>
      <c r="H2358" s="421"/>
    </row>
    <row r="2359" spans="7:8" ht="12.75">
      <c r="G2359" s="421"/>
      <c r="H2359" s="421"/>
    </row>
    <row r="2360" spans="7:8" ht="12.75">
      <c r="G2360" s="421"/>
      <c r="H2360" s="421"/>
    </row>
    <row r="2361" spans="7:8" ht="12.75">
      <c r="G2361" s="421"/>
      <c r="H2361" s="421"/>
    </row>
    <row r="2362" spans="7:8" ht="12.75">
      <c r="G2362" s="421"/>
      <c r="H2362" s="421"/>
    </row>
    <row r="2363" spans="7:8" ht="12.75">
      <c r="G2363" s="421"/>
      <c r="H2363" s="421"/>
    </row>
    <row r="2364" spans="7:8" ht="12.75">
      <c r="G2364" s="421"/>
      <c r="H2364" s="421"/>
    </row>
    <row r="2365" spans="7:8" ht="12.75">
      <c r="G2365" s="421"/>
      <c r="H2365" s="421"/>
    </row>
    <row r="2366" spans="7:8" ht="12.75">
      <c r="G2366" s="421"/>
      <c r="H2366" s="421"/>
    </row>
    <row r="2367" spans="7:8" ht="12.75">
      <c r="G2367" s="421"/>
      <c r="H2367" s="421"/>
    </row>
    <row r="2368" spans="7:8" ht="12.75">
      <c r="G2368" s="421"/>
      <c r="H2368" s="421"/>
    </row>
    <row r="2369" spans="7:8" ht="12.75">
      <c r="G2369" s="421"/>
      <c r="H2369" s="421"/>
    </row>
    <row r="2370" spans="7:8" ht="12.75">
      <c r="G2370" s="421"/>
      <c r="H2370" s="421"/>
    </row>
    <row r="2371" spans="7:8" ht="12.75">
      <c r="G2371" s="421"/>
      <c r="H2371" s="421"/>
    </row>
    <row r="2372" spans="7:8" ht="12.75">
      <c r="G2372" s="421"/>
      <c r="H2372" s="421"/>
    </row>
    <row r="2373" spans="7:8" ht="12.75">
      <c r="G2373" s="421"/>
      <c r="H2373" s="421"/>
    </row>
    <row r="2374" spans="7:8" ht="12.75">
      <c r="G2374" s="421"/>
      <c r="H2374" s="421"/>
    </row>
    <row r="2375" spans="7:8" ht="12.75">
      <c r="G2375" s="421"/>
      <c r="H2375" s="421"/>
    </row>
    <row r="2376" spans="7:8" ht="12.75">
      <c r="G2376" s="421"/>
      <c r="H2376" s="421"/>
    </row>
    <row r="2377" spans="7:8" ht="12.75">
      <c r="G2377" s="421"/>
      <c r="H2377" s="421"/>
    </row>
    <row r="2378" spans="7:8" ht="12.75">
      <c r="G2378" s="421"/>
      <c r="H2378" s="421"/>
    </row>
    <row r="2379" spans="7:8" ht="12.75">
      <c r="G2379" s="421"/>
      <c r="H2379" s="421"/>
    </row>
    <row r="2380" spans="7:8" ht="12.75">
      <c r="G2380" s="421"/>
      <c r="H2380" s="421"/>
    </row>
    <row r="2381" spans="7:8" ht="12.75">
      <c r="G2381" s="421"/>
      <c r="H2381" s="421"/>
    </row>
    <row r="2382" spans="7:8" ht="12.75">
      <c r="G2382" s="421"/>
      <c r="H2382" s="421"/>
    </row>
    <row r="2383" spans="7:8" ht="12.75">
      <c r="G2383" s="421"/>
      <c r="H2383" s="421"/>
    </row>
    <row r="2384" spans="7:8" ht="12.75">
      <c r="G2384" s="421"/>
      <c r="H2384" s="421"/>
    </row>
    <row r="2385" spans="7:8" ht="12.75">
      <c r="G2385" s="421"/>
      <c r="H2385" s="421"/>
    </row>
    <row r="2386" spans="7:8" ht="12.75">
      <c r="G2386" s="421"/>
      <c r="H2386" s="421"/>
    </row>
    <row r="2387" spans="7:8" ht="12.75">
      <c r="G2387" s="421"/>
      <c r="H2387" s="421"/>
    </row>
    <row r="2388" spans="7:8" ht="12.75">
      <c r="G2388" s="421"/>
      <c r="H2388" s="421"/>
    </row>
    <row r="2389" spans="7:8" ht="12.75">
      <c r="G2389" s="421"/>
      <c r="H2389" s="421"/>
    </row>
    <row r="2390" spans="7:8" ht="12.75">
      <c r="G2390" s="421"/>
      <c r="H2390" s="421"/>
    </row>
    <row r="2391" spans="7:8" ht="12.75">
      <c r="G2391" s="421"/>
      <c r="H2391" s="421"/>
    </row>
    <row r="2392" spans="7:8" ht="12.75">
      <c r="G2392" s="421"/>
      <c r="H2392" s="421"/>
    </row>
    <row r="2393" spans="7:8" ht="12.75">
      <c r="G2393" s="421"/>
      <c r="H2393" s="421"/>
    </row>
    <row r="2394" spans="7:8" ht="12.75">
      <c r="G2394" s="421"/>
      <c r="H2394" s="421"/>
    </row>
    <row r="2395" spans="7:8" ht="12.75">
      <c r="G2395" s="421"/>
      <c r="H2395" s="421"/>
    </row>
    <row r="2396" spans="7:8" ht="12.75">
      <c r="G2396" s="421"/>
      <c r="H2396" s="421"/>
    </row>
    <row r="2397" spans="7:8" ht="12.75">
      <c r="G2397" s="421"/>
      <c r="H2397" s="421"/>
    </row>
    <row r="2398" spans="7:8" ht="12.75">
      <c r="G2398" s="421"/>
      <c r="H2398" s="421"/>
    </row>
    <row r="2399" spans="7:8" ht="12.75">
      <c r="G2399" s="421"/>
      <c r="H2399" s="421"/>
    </row>
    <row r="2400" spans="7:8" ht="12.75">
      <c r="G2400" s="421"/>
      <c r="H2400" s="421"/>
    </row>
    <row r="2401" spans="7:8" ht="12.75">
      <c r="G2401" s="421"/>
      <c r="H2401" s="421"/>
    </row>
    <row r="2402" spans="7:8" ht="12.75">
      <c r="G2402" s="421"/>
      <c r="H2402" s="421"/>
    </row>
    <row r="2403" spans="7:8" ht="12.75">
      <c r="G2403" s="421"/>
      <c r="H2403" s="421"/>
    </row>
    <row r="2404" spans="7:8" ht="12.75">
      <c r="G2404" s="421"/>
      <c r="H2404" s="421"/>
    </row>
    <row r="2405" spans="7:8" ht="12.75">
      <c r="G2405" s="421"/>
      <c r="H2405" s="421"/>
    </row>
    <row r="2406" spans="7:8" ht="12.75">
      <c r="G2406" s="421"/>
      <c r="H2406" s="421"/>
    </row>
    <row r="2407" spans="7:8" ht="12.75">
      <c r="G2407" s="421"/>
      <c r="H2407" s="421"/>
    </row>
    <row r="2408" spans="7:8" ht="12.75">
      <c r="G2408" s="421"/>
      <c r="H2408" s="421"/>
    </row>
    <row r="2409" spans="7:8" ht="12.75">
      <c r="G2409" s="421"/>
      <c r="H2409" s="421"/>
    </row>
    <row r="2410" spans="7:8" ht="12.75">
      <c r="G2410" s="421"/>
      <c r="H2410" s="421"/>
    </row>
    <row r="2411" spans="7:8" ht="12.75">
      <c r="G2411" s="421"/>
      <c r="H2411" s="421"/>
    </row>
    <row r="2412" spans="7:8" ht="12.75">
      <c r="G2412" s="421"/>
      <c r="H2412" s="421"/>
    </row>
    <row r="2413" spans="7:8" ht="12.75">
      <c r="G2413" s="421"/>
      <c r="H2413" s="421"/>
    </row>
    <row r="2414" spans="7:8" ht="12.75">
      <c r="G2414" s="421"/>
      <c r="H2414" s="421"/>
    </row>
    <row r="2415" spans="7:8" ht="12.75">
      <c r="G2415" s="421"/>
      <c r="H2415" s="421"/>
    </row>
    <row r="2416" spans="7:8" ht="12.75">
      <c r="G2416" s="421"/>
      <c r="H2416" s="421"/>
    </row>
    <row r="2417" spans="7:8" ht="12.75">
      <c r="G2417" s="421"/>
      <c r="H2417" s="421"/>
    </row>
    <row r="2418" spans="7:8" ht="12.75">
      <c r="G2418" s="421"/>
      <c r="H2418" s="421"/>
    </row>
    <row r="2419" spans="7:8" ht="12.75">
      <c r="G2419" s="421"/>
      <c r="H2419" s="421"/>
    </row>
    <row r="2420" spans="7:8" ht="12.75">
      <c r="G2420" s="421"/>
      <c r="H2420" s="421"/>
    </row>
    <row r="2421" spans="7:8" ht="12.75">
      <c r="G2421" s="421"/>
      <c r="H2421" s="421"/>
    </row>
    <row r="2422" spans="7:8" ht="12.75">
      <c r="G2422" s="421"/>
      <c r="H2422" s="421"/>
    </row>
    <row r="2423" spans="7:8" ht="12.75">
      <c r="G2423" s="421"/>
      <c r="H2423" s="421"/>
    </row>
    <row r="2424" spans="7:8" ht="12.75">
      <c r="G2424" s="421"/>
      <c r="H2424" s="421"/>
    </row>
    <row r="2425" spans="7:8" ht="12.75">
      <c r="G2425" s="421"/>
      <c r="H2425" s="421"/>
    </row>
    <row r="2426" spans="7:8" ht="12.75">
      <c r="G2426" s="421"/>
      <c r="H2426" s="421"/>
    </row>
    <row r="2427" spans="7:8" ht="12.75">
      <c r="G2427" s="421"/>
      <c r="H2427" s="421"/>
    </row>
    <row r="2428" spans="7:8" ht="12.75">
      <c r="G2428" s="421"/>
      <c r="H2428" s="421"/>
    </row>
    <row r="2429" spans="7:8" ht="12.75">
      <c r="G2429" s="421"/>
      <c r="H2429" s="421"/>
    </row>
    <row r="2430" spans="7:8" ht="12.75">
      <c r="G2430" s="421"/>
      <c r="H2430" s="421"/>
    </row>
    <row r="2431" spans="7:8" ht="12.75">
      <c r="G2431" s="421"/>
      <c r="H2431" s="421"/>
    </row>
    <row r="2432" spans="7:8" ht="12.75">
      <c r="G2432" s="421"/>
      <c r="H2432" s="421"/>
    </row>
    <row r="2433" spans="7:8" ht="12.75">
      <c r="G2433" s="421"/>
      <c r="H2433" s="421"/>
    </row>
    <row r="2434" spans="7:8" ht="12.75">
      <c r="G2434" s="421"/>
      <c r="H2434" s="421"/>
    </row>
    <row r="2435" spans="7:8" ht="12.75">
      <c r="G2435" s="421"/>
      <c r="H2435" s="421"/>
    </row>
    <row r="2436" spans="7:8" ht="12.75">
      <c r="G2436" s="421"/>
      <c r="H2436" s="421"/>
    </row>
    <row r="2437" spans="7:8" ht="12.75">
      <c r="G2437" s="421"/>
      <c r="H2437" s="421"/>
    </row>
    <row r="2438" spans="7:8" ht="12.75">
      <c r="G2438" s="421"/>
      <c r="H2438" s="421"/>
    </row>
    <row r="2439" spans="7:8" ht="12.75">
      <c r="G2439" s="421"/>
      <c r="H2439" s="421"/>
    </row>
    <row r="2440" spans="7:8" ht="12.75">
      <c r="G2440" s="421"/>
      <c r="H2440" s="421"/>
    </row>
    <row r="2441" spans="7:8" ht="12.75">
      <c r="G2441" s="421"/>
      <c r="H2441" s="421"/>
    </row>
    <row r="2442" spans="7:8" ht="12.75">
      <c r="G2442" s="421"/>
      <c r="H2442" s="421"/>
    </row>
    <row r="2443" spans="7:8" ht="12.75">
      <c r="G2443" s="421"/>
      <c r="H2443" s="421"/>
    </row>
    <row r="2444" spans="7:8" ht="12.75">
      <c r="G2444" s="421"/>
      <c r="H2444" s="421"/>
    </row>
    <row r="2445" spans="7:8" ht="12.75">
      <c r="G2445" s="421"/>
      <c r="H2445" s="421"/>
    </row>
    <row r="2446" spans="7:8" ht="12.75">
      <c r="G2446" s="421"/>
      <c r="H2446" s="421"/>
    </row>
    <row r="2447" spans="7:8" ht="12.75">
      <c r="G2447" s="421"/>
      <c r="H2447" s="421"/>
    </row>
    <row r="2448" spans="7:8" ht="12.75">
      <c r="G2448" s="421"/>
      <c r="H2448" s="421"/>
    </row>
    <row r="2449" spans="7:8" ht="12.75">
      <c r="G2449" s="421"/>
      <c r="H2449" s="421"/>
    </row>
    <row r="2450" spans="7:8" ht="12.75">
      <c r="G2450" s="421"/>
      <c r="H2450" s="421"/>
    </row>
    <row r="2451" spans="7:8" ht="12.75">
      <c r="G2451" s="421"/>
      <c r="H2451" s="421"/>
    </row>
    <row r="2452" spans="7:8" ht="12.75">
      <c r="G2452" s="421"/>
      <c r="H2452" s="421"/>
    </row>
    <row r="2453" spans="7:8" ht="12.75">
      <c r="G2453" s="421"/>
      <c r="H2453" s="421"/>
    </row>
    <row r="2454" spans="7:8" ht="12.75">
      <c r="G2454" s="421"/>
      <c r="H2454" s="421"/>
    </row>
    <row r="2455" spans="7:8" ht="12.75">
      <c r="G2455" s="421"/>
      <c r="H2455" s="421"/>
    </row>
    <row r="2456" spans="7:8" ht="12.75">
      <c r="G2456" s="421"/>
      <c r="H2456" s="421"/>
    </row>
    <row r="2457" spans="7:8" ht="12.75">
      <c r="G2457" s="421"/>
      <c r="H2457" s="421"/>
    </row>
    <row r="2458" spans="7:8" ht="12.75">
      <c r="G2458" s="421"/>
      <c r="H2458" s="421"/>
    </row>
    <row r="2459" spans="7:8" ht="12.75">
      <c r="G2459" s="421"/>
      <c r="H2459" s="421"/>
    </row>
    <row r="2460" spans="7:8" ht="12.75">
      <c r="G2460" s="421"/>
      <c r="H2460" s="421"/>
    </row>
    <row r="2461" spans="7:8" ht="12.75">
      <c r="G2461" s="421"/>
      <c r="H2461" s="421"/>
    </row>
    <row r="2462" spans="7:8" ht="12.75">
      <c r="G2462" s="421"/>
      <c r="H2462" s="421"/>
    </row>
    <row r="2463" spans="7:8" ht="12.75">
      <c r="G2463" s="421"/>
      <c r="H2463" s="421"/>
    </row>
    <row r="2464" spans="7:8" ht="12.75">
      <c r="G2464" s="421"/>
      <c r="H2464" s="421"/>
    </row>
    <row r="2465" spans="7:8" ht="12.75">
      <c r="G2465" s="421"/>
      <c r="H2465" s="421"/>
    </row>
    <row r="2466" spans="7:8" ht="12.75">
      <c r="G2466" s="421"/>
      <c r="H2466" s="421"/>
    </row>
    <row r="2467" spans="7:8" ht="12.75">
      <c r="G2467" s="421"/>
      <c r="H2467" s="421"/>
    </row>
    <row r="2468" spans="7:8" ht="12.75">
      <c r="G2468" s="421"/>
      <c r="H2468" s="421"/>
    </row>
    <row r="2469" spans="7:8" ht="12.75">
      <c r="G2469" s="421"/>
      <c r="H2469" s="421"/>
    </row>
    <row r="2470" spans="7:8" ht="12.75">
      <c r="G2470" s="421"/>
      <c r="H2470" s="421"/>
    </row>
    <row r="2471" spans="7:8" ht="12.75">
      <c r="G2471" s="421"/>
      <c r="H2471" s="421"/>
    </row>
    <row r="2472" spans="7:8" ht="12.75">
      <c r="G2472" s="421"/>
      <c r="H2472" s="421"/>
    </row>
    <row r="2473" spans="7:8" ht="12.75">
      <c r="G2473" s="421"/>
      <c r="H2473" s="421"/>
    </row>
    <row r="2474" spans="7:8" ht="12.75">
      <c r="G2474" s="421"/>
      <c r="H2474" s="421"/>
    </row>
    <row r="2475" spans="7:8" ht="12.75">
      <c r="G2475" s="421"/>
      <c r="H2475" s="421"/>
    </row>
    <row r="2476" spans="7:8" ht="12.75">
      <c r="G2476" s="421"/>
      <c r="H2476" s="421"/>
    </row>
    <row r="2477" spans="7:8" ht="12.75">
      <c r="G2477" s="421"/>
      <c r="H2477" s="421"/>
    </row>
    <row r="2478" spans="7:8" ht="12.75">
      <c r="G2478" s="421"/>
      <c r="H2478" s="421"/>
    </row>
    <row r="2479" spans="7:8" ht="12.75">
      <c r="G2479" s="421"/>
      <c r="H2479" s="421"/>
    </row>
    <row r="2480" spans="7:8" ht="12.75">
      <c r="G2480" s="421"/>
      <c r="H2480" s="421"/>
    </row>
    <row r="2481" spans="7:8" ht="12.75">
      <c r="G2481" s="421"/>
      <c r="H2481" s="421"/>
    </row>
    <row r="2482" spans="7:8" ht="12.75">
      <c r="G2482" s="421"/>
      <c r="H2482" s="421"/>
    </row>
    <row r="2483" spans="7:8" ht="12.75">
      <c r="G2483" s="421"/>
      <c r="H2483" s="421"/>
    </row>
    <row r="2484" spans="7:8" ht="12.75">
      <c r="G2484" s="421"/>
      <c r="H2484" s="421"/>
    </row>
    <row r="2485" spans="7:8" ht="12.75">
      <c r="G2485" s="421"/>
      <c r="H2485" s="421"/>
    </row>
    <row r="2486" spans="7:8" ht="12.75">
      <c r="G2486" s="421"/>
      <c r="H2486" s="421"/>
    </row>
    <row r="2487" spans="7:8" ht="12.75">
      <c r="G2487" s="421"/>
      <c r="H2487" s="421"/>
    </row>
    <row r="2488" spans="7:8" ht="12.75">
      <c r="G2488" s="421"/>
      <c r="H2488" s="421"/>
    </row>
    <row r="2489" spans="7:8" ht="12.75">
      <c r="G2489" s="421"/>
      <c r="H2489" s="421"/>
    </row>
    <row r="2490" spans="7:8" ht="12.75">
      <c r="G2490" s="421"/>
      <c r="H2490" s="421"/>
    </row>
    <row r="2491" spans="7:8" ht="12.75">
      <c r="G2491" s="421"/>
      <c r="H2491" s="421"/>
    </row>
    <row r="2492" spans="7:8" ht="12.75">
      <c r="G2492" s="421"/>
      <c r="H2492" s="421"/>
    </row>
    <row r="2493" spans="7:8" ht="12.75">
      <c r="G2493" s="421"/>
      <c r="H2493" s="421"/>
    </row>
    <row r="2494" spans="7:8" ht="12.75">
      <c r="G2494" s="421"/>
      <c r="H2494" s="421"/>
    </row>
    <row r="2495" spans="7:8" ht="12.75">
      <c r="G2495" s="421"/>
      <c r="H2495" s="421"/>
    </row>
    <row r="2496" spans="7:8" ht="12.75">
      <c r="G2496" s="421"/>
      <c r="H2496" s="421"/>
    </row>
    <row r="2497" spans="7:8" ht="12.75">
      <c r="G2497" s="421"/>
      <c r="H2497" s="421"/>
    </row>
    <row r="2498" spans="7:8" ht="12.75">
      <c r="G2498" s="421"/>
      <c r="H2498" s="421"/>
    </row>
    <row r="2499" spans="7:8" ht="12.75">
      <c r="G2499" s="421"/>
      <c r="H2499" s="421"/>
    </row>
    <row r="2500" spans="7:8" ht="12.75">
      <c r="G2500" s="421"/>
      <c r="H2500" s="421"/>
    </row>
    <row r="2501" spans="7:8" ht="12.75">
      <c r="G2501" s="421"/>
      <c r="H2501" s="421"/>
    </row>
    <row r="2502" spans="7:8" ht="12.75">
      <c r="G2502" s="421"/>
      <c r="H2502" s="421"/>
    </row>
    <row r="2503" spans="7:8" ht="12.75">
      <c r="G2503" s="421"/>
      <c r="H2503" s="421"/>
    </row>
    <row r="2504" spans="7:8" ht="12.75">
      <c r="G2504" s="421"/>
      <c r="H2504" s="421"/>
    </row>
    <row r="2505" spans="7:8" ht="12.75">
      <c r="G2505" s="421"/>
      <c r="H2505" s="421"/>
    </row>
    <row r="2506" spans="7:8" ht="12.75">
      <c r="G2506" s="421"/>
      <c r="H2506" s="421"/>
    </row>
    <row r="2507" spans="7:8" ht="12.75">
      <c r="G2507" s="421"/>
      <c r="H2507" s="421"/>
    </row>
    <row r="2508" spans="7:8" ht="12.75">
      <c r="G2508" s="421"/>
      <c r="H2508" s="421"/>
    </row>
    <row r="2509" spans="7:8" ht="12.75">
      <c r="G2509" s="421"/>
      <c r="H2509" s="421"/>
    </row>
    <row r="2510" spans="7:8" ht="12.75">
      <c r="G2510" s="421"/>
      <c r="H2510" s="421"/>
    </row>
    <row r="2511" spans="7:8" ht="12.75">
      <c r="G2511" s="421"/>
      <c r="H2511" s="421"/>
    </row>
    <row r="2512" spans="7:8" ht="12.75">
      <c r="G2512" s="421"/>
      <c r="H2512" s="421"/>
    </row>
    <row r="2513" spans="7:8" ht="12.75">
      <c r="G2513" s="421"/>
      <c r="H2513" s="421"/>
    </row>
    <row r="2514" spans="7:8" ht="12.75">
      <c r="G2514" s="421"/>
      <c r="H2514" s="421"/>
    </row>
    <row r="2515" spans="7:8" ht="12.75">
      <c r="G2515" s="421"/>
      <c r="H2515" s="421"/>
    </row>
    <row r="2516" spans="7:8" ht="12.75">
      <c r="G2516" s="421"/>
      <c r="H2516" s="421"/>
    </row>
    <row r="2517" spans="7:8" ht="12.75">
      <c r="G2517" s="421"/>
      <c r="H2517" s="421"/>
    </row>
    <row r="2518" spans="7:8" ht="12.75">
      <c r="G2518" s="421"/>
      <c r="H2518" s="421"/>
    </row>
    <row r="2519" spans="7:8" ht="12.75">
      <c r="G2519" s="421"/>
      <c r="H2519" s="421"/>
    </row>
    <row r="2520" spans="7:8" ht="12.75">
      <c r="G2520" s="421"/>
      <c r="H2520" s="421"/>
    </row>
    <row r="2521" spans="7:8" ht="12.75">
      <c r="G2521" s="421"/>
      <c r="H2521" s="421"/>
    </row>
    <row r="2522" spans="7:8" ht="12.75">
      <c r="G2522" s="421"/>
      <c r="H2522" s="421"/>
    </row>
    <row r="2523" spans="7:8" ht="12.75">
      <c r="G2523" s="421"/>
      <c r="H2523" s="421"/>
    </row>
    <row r="2524" spans="7:8" ht="12.75">
      <c r="G2524" s="421"/>
      <c r="H2524" s="421"/>
    </row>
    <row r="2525" spans="7:8" ht="12.75">
      <c r="G2525" s="421"/>
      <c r="H2525" s="421"/>
    </row>
    <row r="2526" spans="7:8" ht="12.75">
      <c r="G2526" s="421"/>
      <c r="H2526" s="421"/>
    </row>
    <row r="2527" spans="7:8" ht="12.75">
      <c r="G2527" s="421"/>
      <c r="H2527" s="421"/>
    </row>
    <row r="2528" spans="7:8" ht="12.75">
      <c r="G2528" s="421"/>
      <c r="H2528" s="421"/>
    </row>
    <row r="2529" spans="7:8" ht="12.75">
      <c r="G2529" s="421"/>
      <c r="H2529" s="421"/>
    </row>
    <row r="2530" spans="7:8" ht="12.75">
      <c r="G2530" s="421"/>
      <c r="H2530" s="421"/>
    </row>
    <row r="2531" spans="7:8" ht="12.75">
      <c r="G2531" s="421"/>
      <c r="H2531" s="421"/>
    </row>
    <row r="2532" spans="7:8" ht="12.75">
      <c r="G2532" s="421"/>
      <c r="H2532" s="421"/>
    </row>
    <row r="2533" spans="7:8" ht="12.75">
      <c r="G2533" s="421"/>
      <c r="H2533" s="421"/>
    </row>
    <row r="2534" spans="7:8" ht="12.75">
      <c r="G2534" s="421"/>
      <c r="H2534" s="421"/>
    </row>
    <row r="2535" spans="7:8" ht="12.75">
      <c r="G2535" s="421"/>
      <c r="H2535" s="421"/>
    </row>
    <row r="2536" spans="7:8" ht="12.75">
      <c r="G2536" s="421"/>
      <c r="H2536" s="421"/>
    </row>
    <row r="2537" spans="7:8" ht="12.75">
      <c r="G2537" s="421"/>
      <c r="H2537" s="421"/>
    </row>
    <row r="2538" spans="7:8" ht="12.75">
      <c r="G2538" s="421"/>
      <c r="H2538" s="421"/>
    </row>
    <row r="2539" spans="7:8" ht="12.75">
      <c r="G2539" s="421"/>
      <c r="H2539" s="421"/>
    </row>
    <row r="2540" spans="7:8" ht="12.75">
      <c r="G2540" s="421"/>
      <c r="H2540" s="421"/>
    </row>
    <row r="2541" spans="7:8" ht="12.75">
      <c r="G2541" s="421"/>
      <c r="H2541" s="421"/>
    </row>
    <row r="2542" spans="7:8" ht="12.75">
      <c r="G2542" s="421"/>
      <c r="H2542" s="421"/>
    </row>
    <row r="2543" spans="7:8" ht="12.75">
      <c r="G2543" s="421"/>
      <c r="H2543" s="421"/>
    </row>
    <row r="2544" spans="7:8" ht="12.75">
      <c r="G2544" s="421"/>
      <c r="H2544" s="421"/>
    </row>
    <row r="2545" spans="7:8" ht="12.75">
      <c r="G2545" s="421"/>
      <c r="H2545" s="421"/>
    </row>
    <row r="2546" spans="7:8" ht="12.75">
      <c r="G2546" s="421"/>
      <c r="H2546" s="421"/>
    </row>
    <row r="2547" spans="7:8" ht="12.75">
      <c r="G2547" s="421"/>
      <c r="H2547" s="421"/>
    </row>
    <row r="2548" spans="7:8" ht="12.75">
      <c r="G2548" s="421"/>
      <c r="H2548" s="421"/>
    </row>
    <row r="2549" spans="7:8" ht="12.75">
      <c r="G2549" s="421"/>
      <c r="H2549" s="421"/>
    </row>
    <row r="2550" spans="7:8" ht="12.75">
      <c r="G2550" s="421"/>
      <c r="H2550" s="421"/>
    </row>
    <row r="2551" spans="7:8" ht="12.75">
      <c r="G2551" s="421"/>
      <c r="H2551" s="421"/>
    </row>
    <row r="2552" spans="7:8" ht="12.75">
      <c r="G2552" s="421"/>
      <c r="H2552" s="421"/>
    </row>
    <row r="2553" spans="7:8" ht="12.75">
      <c r="G2553" s="421"/>
      <c r="H2553" s="421"/>
    </row>
    <row r="2554" spans="7:8" ht="12.75">
      <c r="G2554" s="421"/>
      <c r="H2554" s="421"/>
    </row>
    <row r="2555" spans="7:8" ht="12.75">
      <c r="G2555" s="421"/>
      <c r="H2555" s="421"/>
    </row>
    <row r="2556" spans="7:8" ht="12.75">
      <c r="G2556" s="421"/>
      <c r="H2556" s="421"/>
    </row>
    <row r="2557" spans="7:8" ht="12.75">
      <c r="G2557" s="421"/>
      <c r="H2557" s="421"/>
    </row>
    <row r="2558" spans="7:8" ht="12.75">
      <c r="G2558" s="421"/>
      <c r="H2558" s="421"/>
    </row>
    <row r="2559" spans="7:8" ht="12.75">
      <c r="G2559" s="421"/>
      <c r="H2559" s="421"/>
    </row>
    <row r="2560" spans="7:8" ht="12.75">
      <c r="G2560" s="421"/>
      <c r="H2560" s="421"/>
    </row>
    <row r="2561" spans="7:8" ht="12.75">
      <c r="G2561" s="421"/>
      <c r="H2561" s="421"/>
    </row>
    <row r="2562" spans="7:8" ht="12.75">
      <c r="G2562" s="421"/>
      <c r="H2562" s="421"/>
    </row>
    <row r="2563" spans="7:8" ht="12.75">
      <c r="G2563" s="421"/>
      <c r="H2563" s="421"/>
    </row>
    <row r="2564" spans="7:8" ht="12.75">
      <c r="G2564" s="421"/>
      <c r="H2564" s="421"/>
    </row>
    <row r="2565" spans="7:8" ht="12.75">
      <c r="G2565" s="421"/>
      <c r="H2565" s="421"/>
    </row>
    <row r="2566" spans="7:8" ht="12.75">
      <c r="G2566" s="421"/>
      <c r="H2566" s="421"/>
    </row>
    <row r="2567" spans="7:8" ht="12.75">
      <c r="G2567" s="421"/>
      <c r="H2567" s="421"/>
    </row>
    <row r="2568" spans="7:8" ht="12.75">
      <c r="G2568" s="421"/>
      <c r="H2568" s="421"/>
    </row>
    <row r="2569" spans="7:8" ht="12.75">
      <c r="G2569" s="421"/>
      <c r="H2569" s="421"/>
    </row>
    <row r="2570" spans="7:8" ht="12.75">
      <c r="G2570" s="421"/>
      <c r="H2570" s="421"/>
    </row>
    <row r="2571" spans="7:8" ht="12.75">
      <c r="G2571" s="421"/>
      <c r="H2571" s="421"/>
    </row>
    <row r="2572" spans="7:8" ht="12.75">
      <c r="G2572" s="421"/>
      <c r="H2572" s="421"/>
    </row>
    <row r="2573" spans="7:8" ht="12.75">
      <c r="G2573" s="421"/>
      <c r="H2573" s="421"/>
    </row>
    <row r="2574" spans="7:8" ht="12.75">
      <c r="G2574" s="421"/>
      <c r="H2574" s="421"/>
    </row>
    <row r="2575" spans="7:8" ht="12.75">
      <c r="G2575" s="421"/>
      <c r="H2575" s="421"/>
    </row>
    <row r="2576" spans="7:8" ht="12.75">
      <c r="G2576" s="421"/>
      <c r="H2576" s="421"/>
    </row>
    <row r="2577" spans="7:8" ht="12.75">
      <c r="G2577" s="421"/>
      <c r="H2577" s="421"/>
    </row>
    <row r="2578" spans="7:8" ht="12.75">
      <c r="G2578" s="421"/>
      <c r="H2578" s="421"/>
    </row>
    <row r="2579" spans="7:8" ht="12.75">
      <c r="G2579" s="421"/>
      <c r="H2579" s="421"/>
    </row>
    <row r="2580" spans="7:8" ht="12.75">
      <c r="G2580" s="421"/>
      <c r="H2580" s="421"/>
    </row>
    <row r="2581" spans="7:8" ht="12.75">
      <c r="G2581" s="421"/>
      <c r="H2581" s="421"/>
    </row>
    <row r="2582" spans="7:8" ht="12.75">
      <c r="G2582" s="421"/>
      <c r="H2582" s="421"/>
    </row>
    <row r="2583" spans="7:8" ht="12.75">
      <c r="G2583" s="421"/>
      <c r="H2583" s="421"/>
    </row>
    <row r="2584" spans="7:8" ht="12.75">
      <c r="G2584" s="421"/>
      <c r="H2584" s="421"/>
    </row>
    <row r="2585" spans="7:8" ht="12.75">
      <c r="G2585" s="421"/>
      <c r="H2585" s="421"/>
    </row>
    <row r="2586" spans="7:8" ht="12.75">
      <c r="G2586" s="421"/>
      <c r="H2586" s="421"/>
    </row>
    <row r="2587" spans="7:8" ht="12.75">
      <c r="G2587" s="421"/>
      <c r="H2587" s="421"/>
    </row>
    <row r="2588" spans="7:8" ht="12.75">
      <c r="G2588" s="421"/>
      <c r="H2588" s="421"/>
    </row>
    <row r="2589" spans="7:8" ht="12.75">
      <c r="G2589" s="421"/>
      <c r="H2589" s="421"/>
    </row>
    <row r="2590" spans="7:8" ht="12.75">
      <c r="G2590" s="421"/>
      <c r="H2590" s="421"/>
    </row>
    <row r="2591" spans="7:8" ht="12.75">
      <c r="G2591" s="421"/>
      <c r="H2591" s="421"/>
    </row>
    <row r="2592" spans="7:8" ht="12.75">
      <c r="G2592" s="421"/>
      <c r="H2592" s="421"/>
    </row>
    <row r="2593" spans="7:8" ht="12.75">
      <c r="G2593" s="421"/>
      <c r="H2593" s="421"/>
    </row>
    <row r="2594" spans="7:8" ht="12.75">
      <c r="G2594" s="421"/>
      <c r="H2594" s="421"/>
    </row>
    <row r="2595" spans="7:8" ht="12.75">
      <c r="G2595" s="421"/>
      <c r="H2595" s="421"/>
    </row>
    <row r="2596" spans="7:8" ht="12.75">
      <c r="G2596" s="421"/>
      <c r="H2596" s="421"/>
    </row>
    <row r="2597" spans="7:8" ht="12.75">
      <c r="G2597" s="421"/>
      <c r="H2597" s="421"/>
    </row>
    <row r="2598" spans="7:8" ht="12.75">
      <c r="G2598" s="421"/>
      <c r="H2598" s="421"/>
    </row>
    <row r="2599" spans="7:8" ht="12.75">
      <c r="G2599" s="421"/>
      <c r="H2599" s="421"/>
    </row>
    <row r="2600" spans="7:8" ht="12.75">
      <c r="G2600" s="421"/>
      <c r="H2600" s="421"/>
    </row>
    <row r="2601" spans="7:8" ht="12.75">
      <c r="G2601" s="421"/>
      <c r="H2601" s="421"/>
    </row>
    <row r="2602" spans="7:8" ht="12.75">
      <c r="G2602" s="421"/>
      <c r="H2602" s="421"/>
    </row>
    <row r="2603" spans="7:8" ht="12.75">
      <c r="G2603" s="421"/>
      <c r="H2603" s="421"/>
    </row>
    <row r="2604" spans="7:8" ht="12.75">
      <c r="G2604" s="421"/>
      <c r="H2604" s="421"/>
    </row>
    <row r="2605" spans="7:8" ht="12.75">
      <c r="G2605" s="421"/>
      <c r="H2605" s="421"/>
    </row>
    <row r="2606" spans="7:8" ht="12.75">
      <c r="G2606" s="421"/>
      <c r="H2606" s="421"/>
    </row>
    <row r="2607" spans="7:8" ht="12.75">
      <c r="G2607" s="421"/>
      <c r="H2607" s="421"/>
    </row>
    <row r="2608" spans="7:8" ht="12.75">
      <c r="G2608" s="421"/>
      <c r="H2608" s="421"/>
    </row>
    <row r="2609" spans="7:8" ht="12.75">
      <c r="G2609" s="421"/>
      <c r="H2609" s="421"/>
    </row>
    <row r="2610" spans="7:8" ht="12.75">
      <c r="G2610" s="421"/>
      <c r="H2610" s="421"/>
    </row>
    <row r="2611" spans="7:8" ht="12.75">
      <c r="G2611" s="421"/>
      <c r="H2611" s="421"/>
    </row>
    <row r="2612" spans="7:8" ht="12.75">
      <c r="G2612" s="421"/>
      <c r="H2612" s="421"/>
    </row>
    <row r="2613" spans="7:8" ht="12.75">
      <c r="G2613" s="421"/>
      <c r="H2613" s="421"/>
    </row>
    <row r="2614" spans="7:8" ht="12.75">
      <c r="G2614" s="421"/>
      <c r="H2614" s="421"/>
    </row>
    <row r="2615" spans="7:8" ht="12.75">
      <c r="G2615" s="421"/>
      <c r="H2615" s="421"/>
    </row>
    <row r="2616" spans="7:8" ht="12.75">
      <c r="G2616" s="421"/>
      <c r="H2616" s="421"/>
    </row>
    <row r="2617" spans="7:8" ht="12.75">
      <c r="G2617" s="421"/>
      <c r="H2617" s="421"/>
    </row>
    <row r="2618" spans="7:8" ht="12.75">
      <c r="G2618" s="421"/>
      <c r="H2618" s="421"/>
    </row>
    <row r="2619" spans="7:8" ht="12.75">
      <c r="G2619" s="421"/>
      <c r="H2619" s="421"/>
    </row>
    <row r="2620" spans="7:8" ht="12.75">
      <c r="G2620" s="421"/>
      <c r="H2620" s="421"/>
    </row>
    <row r="2621" spans="7:8" ht="12.75">
      <c r="G2621" s="421"/>
      <c r="H2621" s="421"/>
    </row>
    <row r="2622" spans="7:8" ht="12.75">
      <c r="G2622" s="421"/>
      <c r="H2622" s="421"/>
    </row>
    <row r="2623" spans="7:8" ht="12.75">
      <c r="G2623" s="421"/>
      <c r="H2623" s="421"/>
    </row>
    <row r="2624" spans="7:8" ht="12.75">
      <c r="G2624" s="421"/>
      <c r="H2624" s="421"/>
    </row>
    <row r="2625" spans="7:8" ht="12.75">
      <c r="G2625" s="421"/>
      <c r="H2625" s="421"/>
    </row>
    <row r="2626" spans="7:8" ht="12.75">
      <c r="G2626" s="421"/>
      <c r="H2626" s="421"/>
    </row>
    <row r="2627" spans="7:8" ht="12.75">
      <c r="G2627" s="421"/>
      <c r="H2627" s="421"/>
    </row>
    <row r="2628" spans="7:8" ht="12.75">
      <c r="G2628" s="421"/>
      <c r="H2628" s="421"/>
    </row>
    <row r="2629" spans="7:8" ht="12.75">
      <c r="G2629" s="421"/>
      <c r="H2629" s="421"/>
    </row>
    <row r="2630" spans="7:8" ht="12.75">
      <c r="G2630" s="421"/>
      <c r="H2630" s="421"/>
    </row>
    <row r="2631" spans="7:8" ht="12.75">
      <c r="G2631" s="421"/>
      <c r="H2631" s="421"/>
    </row>
    <row r="2632" spans="7:8" ht="12.75">
      <c r="G2632" s="421"/>
      <c r="H2632" s="421"/>
    </row>
    <row r="2633" spans="7:8" ht="12.75">
      <c r="G2633" s="421"/>
      <c r="H2633" s="421"/>
    </row>
    <row r="2634" spans="7:8" ht="12.75">
      <c r="G2634" s="421"/>
      <c r="H2634" s="421"/>
    </row>
    <row r="2635" spans="7:8" ht="12.75">
      <c r="G2635" s="421"/>
      <c r="H2635" s="421"/>
    </row>
  </sheetData>
  <sheetProtection/>
  <mergeCells count="7">
    <mergeCell ref="A47:F47"/>
    <mergeCell ref="A48:F48"/>
    <mergeCell ref="A49:F49"/>
    <mergeCell ref="A2:F2"/>
    <mergeCell ref="A4:F4"/>
    <mergeCell ref="A3:F3"/>
    <mergeCell ref="A46:F46"/>
  </mergeCells>
  <printOptions horizontalCentered="1"/>
  <pageMargins left="0.2362204724409449" right="0.2362204724409449" top="0.6299212598425197" bottom="0.5118110236220472" header="0.2362204724409449" footer="0.2755905511811024"/>
  <pageSetup firstPageNumber="6" useFirstPageNumber="1" horizontalDpi="1200" verticalDpi="1200" orientation="portrait" paperSize="9" scale="70" r:id="rId1"/>
  <headerFooter alignWithMargins="0">
    <oddHeader>&amp;L&amp;8
&amp;C&amp;"Arial,Pogrubiony"Grupa Kapitałowa Orbis&amp;"Arial,Normalny"
&amp;"Arial,Pogrubiony"Skonsolidowane sprawozdanie finansowe - 2011 rok&amp;"Arial,Normalny"
(wszystkie kwoty wyrażone są w tys. zł, o ile nie podano inaczej)</oddHeader>
    <oddFooter>&amp;R&amp;"Arial,Normalny"&amp;P</oddFooter>
  </headerFooter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="75" zoomScaleSheetLayoutView="75" zoomScalePageLayoutView="0" workbookViewId="0" topLeftCell="A25">
      <selection activeCell="B44" sqref="B44"/>
    </sheetView>
  </sheetViews>
  <sheetFormatPr defaultColWidth="9.140625" defaultRowHeight="13.5" customHeight="1"/>
  <cols>
    <col min="1" max="1" width="39.8515625" style="390" customWidth="1"/>
    <col min="2" max="2" width="7.28125" style="390" customWidth="1"/>
    <col min="3" max="3" width="1.57421875" style="390" customWidth="1"/>
    <col min="4" max="4" width="12.28125" style="390" customWidth="1"/>
    <col min="5" max="5" width="1.28515625" style="390" customWidth="1"/>
    <col min="6" max="6" width="12.28125" style="390" customWidth="1"/>
    <col min="7" max="7" width="0.85546875" style="390" customWidth="1"/>
    <col min="8" max="8" width="12.28125" style="390" customWidth="1"/>
    <col min="9" max="9" width="0.9921875" style="390" customWidth="1"/>
    <col min="10" max="10" width="12.28125" style="390" customWidth="1"/>
    <col min="11" max="11" width="0.9921875" style="390" customWidth="1"/>
    <col min="12" max="12" width="12.28125" style="470" hidden="1" customWidth="1"/>
    <col min="13" max="13" width="0.85546875" style="390" hidden="1" customWidth="1"/>
    <col min="14" max="14" width="12.28125" style="390" hidden="1" customWidth="1"/>
    <col min="15" max="15" width="1.421875" style="390" customWidth="1"/>
    <col min="16" max="16" width="12.28125" style="390" customWidth="1"/>
    <col min="17" max="17" width="0.9921875" style="390" customWidth="1"/>
    <col min="18" max="18" width="12.28125" style="469" customWidth="1"/>
    <col min="19" max="20" width="10.57421875" style="418" bestFit="1" customWidth="1"/>
    <col min="21" max="21" width="11.421875" style="418" customWidth="1"/>
    <col min="22" max="22" width="10.421875" style="418" bestFit="1" customWidth="1"/>
    <col min="23" max="23" width="6.421875" style="418" customWidth="1"/>
    <col min="24" max="24" width="10.57421875" style="418" bestFit="1" customWidth="1"/>
    <col min="25" max="25" width="10.140625" style="418" bestFit="1" customWidth="1"/>
    <col min="26" max="16384" width="9.140625" style="418" customWidth="1"/>
  </cols>
  <sheetData>
    <row r="1" spans="12:18" s="390" customFormat="1" ht="24" customHeight="1">
      <c r="L1" s="470"/>
      <c r="R1" s="469"/>
    </row>
    <row r="2" spans="1:18" s="390" customFormat="1" ht="30.75" customHeight="1">
      <c r="A2" s="503" t="s">
        <v>253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2"/>
      <c r="Q2" s="502"/>
      <c r="R2" s="502"/>
    </row>
    <row r="3" spans="1:18" s="390" customFormat="1" ht="33" customHeight="1">
      <c r="A3" s="394" t="str">
        <f>+'GK rw'!A3:F3</f>
        <v>za 2011 rok</v>
      </c>
      <c r="B3" s="394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</row>
    <row r="4" spans="1:18" s="390" customFormat="1" ht="13.5" customHeight="1">
      <c r="A4" s="500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499"/>
      <c r="Q4" s="499"/>
      <c r="R4" s="499"/>
    </row>
    <row r="5" spans="1:18" s="418" customFormat="1" ht="33.75" customHeight="1">
      <c r="A5" s="390"/>
      <c r="B5" s="390"/>
      <c r="C5" s="390"/>
      <c r="D5" s="498" t="s">
        <v>196</v>
      </c>
      <c r="E5" s="498"/>
      <c r="F5" s="498"/>
      <c r="G5" s="498"/>
      <c r="H5" s="498"/>
      <c r="I5" s="497"/>
      <c r="J5" s="497"/>
      <c r="K5" s="497"/>
      <c r="L5" s="497"/>
      <c r="M5" s="497"/>
      <c r="N5" s="497"/>
      <c r="O5" s="496"/>
      <c r="P5" s="496"/>
      <c r="Q5" s="495"/>
      <c r="R5" s="494"/>
    </row>
    <row r="6" spans="1:18" s="418" customFormat="1" ht="93.75" customHeight="1">
      <c r="A6" s="390"/>
      <c r="B6" s="388" t="s">
        <v>138</v>
      </c>
      <c r="C6" s="390"/>
      <c r="D6" s="493" t="s">
        <v>87</v>
      </c>
      <c r="E6" s="490"/>
      <c r="F6" s="493" t="s">
        <v>75</v>
      </c>
      <c r="G6" s="490"/>
      <c r="H6" s="493" t="s">
        <v>55</v>
      </c>
      <c r="I6" s="490"/>
      <c r="J6" s="493" t="s">
        <v>252</v>
      </c>
      <c r="K6" s="490"/>
      <c r="L6" s="493" t="s">
        <v>210</v>
      </c>
      <c r="M6" s="490"/>
      <c r="N6" s="493" t="s">
        <v>230</v>
      </c>
      <c r="O6" s="490"/>
      <c r="P6" s="492" t="s">
        <v>251</v>
      </c>
      <c r="Q6" s="490"/>
      <c r="R6" s="492" t="s">
        <v>56</v>
      </c>
    </row>
    <row r="7" spans="1:18" s="488" customFormat="1" ht="13.5" customHeight="1">
      <c r="A7" s="390"/>
      <c r="B7" s="390"/>
      <c r="C7" s="390"/>
      <c r="D7" s="489"/>
      <c r="E7" s="491"/>
      <c r="F7" s="489"/>
      <c r="G7" s="490"/>
      <c r="H7" s="489"/>
      <c r="I7" s="490"/>
      <c r="J7" s="489"/>
      <c r="K7" s="490"/>
      <c r="L7" s="489"/>
      <c r="M7" s="490"/>
      <c r="N7" s="489"/>
      <c r="O7" s="490"/>
      <c r="P7" s="489"/>
      <c r="Q7" s="490"/>
      <c r="R7" s="489"/>
    </row>
    <row r="8" spans="1:18" s="418" customFormat="1" ht="13.5" customHeight="1">
      <c r="A8" s="39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487"/>
    </row>
    <row r="9" spans="1:18" s="475" customFormat="1" ht="13.5" customHeight="1">
      <c r="A9" s="484" t="s">
        <v>164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3"/>
      <c r="Q9" s="483"/>
      <c r="R9" s="483"/>
    </row>
    <row r="10" spans="1:18" s="475" customFormat="1" ht="20.25" customHeight="1">
      <c r="A10" s="473" t="s">
        <v>149</v>
      </c>
      <c r="B10" s="365"/>
      <c r="C10" s="325"/>
      <c r="D10" s="473">
        <v>517754</v>
      </c>
      <c r="E10" s="325"/>
      <c r="F10" s="473">
        <v>133333</v>
      </c>
      <c r="G10" s="325"/>
      <c r="H10" s="473">
        <v>1148947</v>
      </c>
      <c r="I10" s="325"/>
      <c r="J10" s="473">
        <v>-19</v>
      </c>
      <c r="K10" s="325"/>
      <c r="L10" s="473">
        <v>0</v>
      </c>
      <c r="M10" s="325"/>
      <c r="N10" s="473"/>
      <c r="O10" s="325"/>
      <c r="P10" s="473">
        <v>764</v>
      </c>
      <c r="Q10" s="365"/>
      <c r="R10" s="473">
        <v>1800779</v>
      </c>
    </row>
    <row r="11" spans="1:18" s="475" customFormat="1" ht="20.25" customHeight="1">
      <c r="A11" s="312" t="s">
        <v>250</v>
      </c>
      <c r="B11" s="312"/>
      <c r="C11" s="312"/>
      <c r="D11" s="312">
        <v>0</v>
      </c>
      <c r="E11" s="312"/>
      <c r="F11" s="312">
        <v>0</v>
      </c>
      <c r="G11" s="312"/>
      <c r="H11" s="312">
        <v>9203</v>
      </c>
      <c r="I11" s="312"/>
      <c r="J11" s="312">
        <v>0</v>
      </c>
      <c r="K11" s="312"/>
      <c r="L11" s="312">
        <v>0</v>
      </c>
      <c r="M11" s="312"/>
      <c r="N11" s="312">
        <v>0</v>
      </c>
      <c r="O11" s="312"/>
      <c r="P11" s="312">
        <v>1555</v>
      </c>
      <c r="Q11" s="308"/>
      <c r="R11" s="482">
        <v>10758</v>
      </c>
    </row>
    <row r="12" spans="1:18" s="475" customFormat="1" ht="20.25" customHeight="1">
      <c r="A12" s="312" t="s">
        <v>249</v>
      </c>
      <c r="B12" s="312"/>
      <c r="C12" s="312"/>
      <c r="D12" s="312">
        <v>0</v>
      </c>
      <c r="E12" s="312"/>
      <c r="F12" s="312">
        <v>0</v>
      </c>
      <c r="G12" s="312"/>
      <c r="H12" s="312">
        <v>0</v>
      </c>
      <c r="I12" s="312"/>
      <c r="J12" s="312">
        <v>0</v>
      </c>
      <c r="K12" s="312"/>
      <c r="L12" s="312"/>
      <c r="M12" s="312"/>
      <c r="N12" s="312"/>
      <c r="O12" s="312"/>
      <c r="P12" s="312">
        <v>-1591</v>
      </c>
      <c r="Q12" s="308"/>
      <c r="R12" s="365">
        <v>-1591</v>
      </c>
    </row>
    <row r="13" spans="1:18" s="475" customFormat="1" ht="20.25" customHeight="1">
      <c r="A13" s="308" t="s">
        <v>165</v>
      </c>
      <c r="B13" s="308"/>
      <c r="C13" s="312"/>
      <c r="D13" s="312">
        <v>0</v>
      </c>
      <c r="E13" s="312"/>
      <c r="F13" s="312">
        <v>0</v>
      </c>
      <c r="G13" s="312"/>
      <c r="H13" s="312">
        <v>0</v>
      </c>
      <c r="I13" s="312"/>
      <c r="J13" s="312">
        <v>-98</v>
      </c>
      <c r="K13" s="312"/>
      <c r="L13" s="312">
        <v>0</v>
      </c>
      <c r="M13" s="312"/>
      <c r="N13" s="312">
        <v>0</v>
      </c>
      <c r="O13" s="312"/>
      <c r="P13" s="485">
        <v>0</v>
      </c>
      <c r="Q13" s="308"/>
      <c r="R13" s="365">
        <v>-98</v>
      </c>
    </row>
    <row r="14" spans="1:18" s="475" customFormat="1" ht="20.25" customHeight="1">
      <c r="A14" s="478" t="s">
        <v>225</v>
      </c>
      <c r="B14" s="365"/>
      <c r="C14" s="365"/>
      <c r="D14" s="478">
        <v>0</v>
      </c>
      <c r="E14" s="365"/>
      <c r="F14" s="478">
        <v>0</v>
      </c>
      <c r="G14" s="365"/>
      <c r="H14" s="478">
        <v>9203</v>
      </c>
      <c r="I14" s="365"/>
      <c r="J14" s="478">
        <v>-98</v>
      </c>
      <c r="K14" s="365"/>
      <c r="L14" s="478">
        <v>0</v>
      </c>
      <c r="M14" s="365"/>
      <c r="N14" s="478">
        <v>0</v>
      </c>
      <c r="O14" s="365"/>
      <c r="P14" s="478">
        <v>-36</v>
      </c>
      <c r="Q14" s="478"/>
      <c r="R14" s="478">
        <v>9069</v>
      </c>
    </row>
    <row r="15" spans="1:18" s="475" customFormat="1" ht="20.25" customHeight="1">
      <c r="A15" s="312" t="s">
        <v>247</v>
      </c>
      <c r="B15" s="312"/>
      <c r="C15" s="312"/>
      <c r="D15" s="312">
        <v>0</v>
      </c>
      <c r="E15" s="312"/>
      <c r="F15" s="312">
        <v>0</v>
      </c>
      <c r="G15" s="312"/>
      <c r="H15" s="312">
        <v>0</v>
      </c>
      <c r="I15" s="312"/>
      <c r="J15" s="312">
        <v>0</v>
      </c>
      <c r="K15" s="312"/>
      <c r="L15" s="312">
        <v>0</v>
      </c>
      <c r="M15" s="312"/>
      <c r="N15" s="312">
        <v>0</v>
      </c>
      <c r="O15" s="312"/>
      <c r="P15" s="312">
        <v>0</v>
      </c>
      <c r="Q15" s="308"/>
      <c r="R15" s="365">
        <v>0</v>
      </c>
    </row>
    <row r="16" spans="1:24" s="486" customFormat="1" ht="20.25" customHeight="1">
      <c r="A16" s="473" t="s">
        <v>161</v>
      </c>
      <c r="B16" s="308">
        <v>23</v>
      </c>
      <c r="C16" s="325"/>
      <c r="D16" s="473">
        <v>517754</v>
      </c>
      <c r="E16" s="325"/>
      <c r="F16" s="473">
        <v>133333</v>
      </c>
      <c r="G16" s="325"/>
      <c r="H16" s="473">
        <v>1158150</v>
      </c>
      <c r="I16" s="325"/>
      <c r="J16" s="473">
        <v>-117</v>
      </c>
      <c r="K16" s="325"/>
      <c r="L16" s="473">
        <v>0</v>
      </c>
      <c r="M16" s="325"/>
      <c r="N16" s="473">
        <v>0</v>
      </c>
      <c r="O16" s="325"/>
      <c r="P16" s="473">
        <v>728</v>
      </c>
      <c r="Q16" s="365"/>
      <c r="R16" s="473">
        <v>1809848</v>
      </c>
      <c r="S16" s="475"/>
      <c r="T16" s="475"/>
      <c r="U16" s="475"/>
      <c r="V16" s="475"/>
      <c r="W16" s="475"/>
      <c r="X16" s="475"/>
    </row>
    <row r="17" spans="1:18" s="472" customFormat="1" ht="12.75" customHeight="1">
      <c r="A17" s="365"/>
      <c r="B17" s="365"/>
      <c r="C17" s="325"/>
      <c r="D17" s="365"/>
      <c r="E17" s="325"/>
      <c r="F17" s="365"/>
      <c r="G17" s="325"/>
      <c r="H17" s="365"/>
      <c r="I17" s="325"/>
      <c r="J17" s="365"/>
      <c r="K17" s="325"/>
      <c r="L17" s="365"/>
      <c r="M17" s="325"/>
      <c r="N17" s="365"/>
      <c r="O17" s="325"/>
      <c r="P17" s="365"/>
      <c r="Q17" s="365"/>
      <c r="R17" s="365"/>
    </row>
    <row r="18" spans="1:18" s="485" customFormat="1" ht="13.5" customHeight="1">
      <c r="A18" s="365"/>
      <c r="B18" s="365"/>
      <c r="C18" s="365"/>
      <c r="D18" s="308"/>
      <c r="E18" s="312"/>
      <c r="F18" s="308"/>
      <c r="G18" s="312"/>
      <c r="H18" s="308"/>
      <c r="I18" s="312"/>
      <c r="J18" s="308"/>
      <c r="K18" s="312"/>
      <c r="L18" s="308"/>
      <c r="M18" s="312"/>
      <c r="N18" s="308"/>
      <c r="O18" s="312"/>
      <c r="P18" s="308"/>
      <c r="Q18" s="308"/>
      <c r="R18" s="308"/>
    </row>
    <row r="19" spans="1:18" s="475" customFormat="1" ht="12.75" customHeight="1">
      <c r="A19" s="312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25"/>
    </row>
    <row r="20" spans="1:18" s="475" customFormat="1" ht="13.5" customHeight="1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39"/>
      <c r="M20" s="312"/>
      <c r="N20" s="312"/>
      <c r="O20" s="312"/>
      <c r="P20" s="312"/>
      <c r="Q20" s="312"/>
      <c r="R20" s="365"/>
    </row>
    <row r="21" spans="1:18" s="475" customFormat="1" ht="13.5" customHeight="1">
      <c r="A21" s="312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39"/>
      <c r="M21" s="312"/>
      <c r="N21" s="312"/>
      <c r="O21" s="312"/>
      <c r="P21" s="312"/>
      <c r="Q21" s="312"/>
      <c r="R21" s="472"/>
    </row>
    <row r="22" spans="1:18" s="475" customFormat="1" ht="13.5" customHeight="1">
      <c r="A22" s="484" t="s">
        <v>170</v>
      </c>
      <c r="B22" s="484"/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3"/>
      <c r="Q22" s="483"/>
      <c r="R22" s="483"/>
    </row>
    <row r="23" spans="1:18" s="475" customFormat="1" ht="21" customHeight="1">
      <c r="A23" s="473" t="s">
        <v>172</v>
      </c>
      <c r="B23" s="365"/>
      <c r="C23" s="325"/>
      <c r="D23" s="473">
        <v>517754</v>
      </c>
      <c r="E23" s="325"/>
      <c r="F23" s="473">
        <v>133333</v>
      </c>
      <c r="G23" s="312"/>
      <c r="H23" s="473">
        <v>1158150</v>
      </c>
      <c r="I23" s="325"/>
      <c r="J23" s="473">
        <v>-117</v>
      </c>
      <c r="K23" s="325"/>
      <c r="L23" s="474">
        <v>0</v>
      </c>
      <c r="M23" s="312"/>
      <c r="N23" s="473"/>
      <c r="O23" s="325"/>
      <c r="P23" s="473">
        <v>728</v>
      </c>
      <c r="Q23" s="365"/>
      <c r="R23" s="473">
        <v>1809848</v>
      </c>
    </row>
    <row r="24" spans="1:18" s="475" customFormat="1" ht="21" customHeight="1">
      <c r="A24" s="312" t="s">
        <v>133</v>
      </c>
      <c r="B24" s="312"/>
      <c r="C24" s="312"/>
      <c r="D24" s="308">
        <v>0</v>
      </c>
      <c r="E24" s="312"/>
      <c r="F24" s="308">
        <v>0</v>
      </c>
      <c r="G24" s="312"/>
      <c r="H24" s="308">
        <v>119095</v>
      </c>
      <c r="I24" s="312"/>
      <c r="J24" s="308">
        <v>0</v>
      </c>
      <c r="K24" s="312"/>
      <c r="L24" s="378">
        <v>0</v>
      </c>
      <c r="M24" s="312"/>
      <c r="N24" s="308"/>
      <c r="O24" s="312"/>
      <c r="P24" s="308">
        <v>-31</v>
      </c>
      <c r="Q24" s="308"/>
      <c r="R24" s="482">
        <v>119064</v>
      </c>
    </row>
    <row r="25" spans="1:18" s="475" customFormat="1" ht="21" customHeight="1">
      <c r="A25" s="308" t="s">
        <v>165</v>
      </c>
      <c r="B25" s="481"/>
      <c r="C25" s="312"/>
      <c r="D25" s="308">
        <v>0</v>
      </c>
      <c r="E25" s="312"/>
      <c r="F25" s="308">
        <v>0</v>
      </c>
      <c r="G25" s="312"/>
      <c r="H25" s="308">
        <v>0</v>
      </c>
      <c r="I25" s="312"/>
      <c r="J25" s="308">
        <v>259</v>
      </c>
      <c r="K25" s="312"/>
      <c r="L25" s="378"/>
      <c r="M25" s="312"/>
      <c r="N25" s="308"/>
      <c r="O25" s="312"/>
      <c r="P25" s="480">
        <v>0</v>
      </c>
      <c r="Q25" s="308"/>
      <c r="R25" s="365">
        <v>259</v>
      </c>
    </row>
    <row r="26" spans="1:18" s="475" customFormat="1" ht="21" customHeight="1">
      <c r="A26" s="478" t="s">
        <v>225</v>
      </c>
      <c r="B26" s="365"/>
      <c r="C26" s="325"/>
      <c r="D26" s="478">
        <v>0</v>
      </c>
      <c r="E26" s="325"/>
      <c r="F26" s="478">
        <v>0</v>
      </c>
      <c r="G26" s="312"/>
      <c r="H26" s="478">
        <v>119095</v>
      </c>
      <c r="I26" s="325"/>
      <c r="J26" s="478">
        <v>259</v>
      </c>
      <c r="K26" s="325"/>
      <c r="L26" s="479">
        <v>0</v>
      </c>
      <c r="M26" s="312"/>
      <c r="N26" s="478">
        <v>0</v>
      </c>
      <c r="O26" s="325"/>
      <c r="P26" s="478">
        <v>-31</v>
      </c>
      <c r="Q26" s="365"/>
      <c r="R26" s="478">
        <v>119323</v>
      </c>
    </row>
    <row r="27" spans="1:18" s="475" customFormat="1" ht="30" customHeight="1">
      <c r="A27" s="477" t="s">
        <v>248</v>
      </c>
      <c r="B27" s="365"/>
      <c r="C27" s="325"/>
      <c r="D27" s="308">
        <v>0</v>
      </c>
      <c r="E27" s="312"/>
      <c r="F27" s="308">
        <v>0</v>
      </c>
      <c r="G27" s="312"/>
      <c r="H27" s="308">
        <v>0</v>
      </c>
      <c r="I27" s="312"/>
      <c r="J27" s="308">
        <v>0</v>
      </c>
      <c r="K27" s="325"/>
      <c r="L27" s="476"/>
      <c r="M27" s="312"/>
      <c r="N27" s="365"/>
      <c r="O27" s="325"/>
      <c r="P27" s="308">
        <v>-418</v>
      </c>
      <c r="Q27" s="365"/>
      <c r="R27" s="365">
        <v>-418</v>
      </c>
    </row>
    <row r="28" spans="1:18" s="418" customFormat="1" ht="21" customHeight="1">
      <c r="A28" s="312" t="s">
        <v>247</v>
      </c>
      <c r="B28" s="312"/>
      <c r="C28" s="312"/>
      <c r="D28" s="308">
        <v>0</v>
      </c>
      <c r="E28" s="312"/>
      <c r="F28" s="308">
        <v>0</v>
      </c>
      <c r="G28" s="312"/>
      <c r="H28" s="308">
        <v>0</v>
      </c>
      <c r="I28" s="312"/>
      <c r="J28" s="308">
        <v>0</v>
      </c>
      <c r="K28" s="312"/>
      <c r="L28" s="378">
        <v>0</v>
      </c>
      <c r="M28" s="312"/>
      <c r="N28" s="308">
        <v>0</v>
      </c>
      <c r="O28" s="312"/>
      <c r="P28" s="308">
        <v>0</v>
      </c>
      <c r="Q28" s="308"/>
      <c r="R28" s="365">
        <v>0</v>
      </c>
    </row>
    <row r="29" spans="1:18" s="418" customFormat="1" ht="21" customHeight="1">
      <c r="A29" s="473" t="s">
        <v>173</v>
      </c>
      <c r="B29" s="308">
        <v>23</v>
      </c>
      <c r="C29" s="325"/>
      <c r="D29" s="473">
        <v>517754</v>
      </c>
      <c r="E29" s="325"/>
      <c r="F29" s="473">
        <v>133333</v>
      </c>
      <c r="G29" s="312"/>
      <c r="H29" s="473">
        <v>1277245</v>
      </c>
      <c r="I29" s="325"/>
      <c r="J29" s="473">
        <v>142</v>
      </c>
      <c r="K29" s="325"/>
      <c r="L29" s="474">
        <v>0</v>
      </c>
      <c r="M29" s="312"/>
      <c r="N29" s="473">
        <v>0</v>
      </c>
      <c r="O29" s="325"/>
      <c r="P29" s="473">
        <v>279</v>
      </c>
      <c r="Q29" s="365"/>
      <c r="R29" s="473">
        <v>1928753</v>
      </c>
    </row>
    <row r="30" spans="1:18" s="418" customFormat="1" ht="13.5" customHeight="1">
      <c r="A30" s="312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39"/>
      <c r="M30" s="312"/>
      <c r="N30" s="312"/>
      <c r="O30" s="312"/>
      <c r="P30" s="312"/>
      <c r="Q30" s="312"/>
      <c r="R30" s="472"/>
    </row>
    <row r="32" spans="1:18" s="418" customFormat="1" ht="36" customHeight="1">
      <c r="A32" s="471"/>
      <c r="B32" s="471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</row>
  </sheetData>
  <sheetProtection/>
  <mergeCells count="7">
    <mergeCell ref="A32:R32"/>
    <mergeCell ref="A2:R2"/>
    <mergeCell ref="A4:R4"/>
    <mergeCell ref="A9:R9"/>
    <mergeCell ref="A3:R3"/>
    <mergeCell ref="D5:N5"/>
    <mergeCell ref="A22:R22"/>
  </mergeCells>
  <printOptions horizontalCentered="1"/>
  <pageMargins left="0.2362204724409449" right="0.2362204724409449" top="0.6299212598425197" bottom="0.5118110236220472" header="0.2362204724409449" footer="0.2755905511811024"/>
  <pageSetup firstPageNumber="8" useFirstPageNumber="1" horizontalDpi="1200" verticalDpi="1200" orientation="portrait" paperSize="9" scale="70" r:id="rId1"/>
  <headerFooter alignWithMargins="0">
    <oddHeader>&amp;L&amp;8
&amp;C&amp;"Arial,Pogrubiony"Grupa Kapitałowa Orbis&amp;"Arial,Normalny"
&amp;"Arial,Pogrubiony"Skonsolidowane sprawozdanie finansowe - 2011 rok&amp;"Arial,Normalny"
(wszystkie kwoty wyrażone są w tys. zł, o ile nie podano inaczej)</oddHeader>
    <oddFooter>&amp;R&amp;"Arial,Normalny"&amp;P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showGridLines="0" view="pageBreakPreview" zoomScale="75" zoomScaleNormal="90" zoomScaleSheetLayoutView="75" zoomScalePageLayoutView="0" workbookViewId="0" topLeftCell="A48">
      <selection activeCell="B44" sqref="B44"/>
    </sheetView>
  </sheetViews>
  <sheetFormatPr defaultColWidth="9.140625" defaultRowHeight="12.75" outlineLevelRow="1"/>
  <cols>
    <col min="1" max="1" width="60.421875" style="294" customWidth="1"/>
    <col min="2" max="2" width="10.7109375" style="294" customWidth="1"/>
    <col min="3" max="3" width="1.28515625" style="294" customWidth="1"/>
    <col min="4" max="4" width="13.7109375" style="296" customWidth="1"/>
    <col min="5" max="5" width="0.9921875" style="294" customWidth="1"/>
    <col min="6" max="6" width="13.7109375" style="296" customWidth="1"/>
    <col min="7" max="16384" width="9.140625" style="294" customWidth="1"/>
  </cols>
  <sheetData>
    <row r="1" spans="1:5" ht="18" customHeight="1">
      <c r="A1" s="554"/>
      <c r="B1" s="554"/>
      <c r="C1" s="554"/>
      <c r="D1" s="553"/>
      <c r="E1" s="363"/>
    </row>
    <row r="2" spans="1:6" ht="27.75" customHeight="1">
      <c r="A2" s="503" t="s">
        <v>276</v>
      </c>
      <c r="B2" s="503"/>
      <c r="C2" s="552"/>
      <c r="D2" s="552"/>
      <c r="E2" s="552"/>
      <c r="F2" s="552"/>
    </row>
    <row r="3" spans="1:6" s="549" customFormat="1" ht="25.5" customHeight="1">
      <c r="A3" s="551" t="str">
        <f>'GK rw'!A3:F3</f>
        <v>za 2011 rok</v>
      </c>
      <c r="B3" s="551"/>
      <c r="C3" s="551"/>
      <c r="D3" s="550"/>
      <c r="E3" s="550"/>
      <c r="F3" s="550"/>
    </row>
    <row r="4" spans="1:6" s="549" customFormat="1" ht="12" customHeight="1">
      <c r="A4" s="444"/>
      <c r="B4" s="444"/>
      <c r="C4" s="444"/>
      <c r="D4" s="444"/>
      <c r="E4" s="444"/>
      <c r="F4" s="444"/>
    </row>
    <row r="5" spans="1:6" ht="12.75" customHeight="1">
      <c r="A5" s="351"/>
      <c r="B5" s="351"/>
      <c r="C5" s="351"/>
      <c r="F5" s="468"/>
    </row>
    <row r="6" spans="1:6" ht="34.5" customHeight="1" outlineLevel="1">
      <c r="A6" s="368"/>
      <c r="B6" s="387" t="s">
        <v>138</v>
      </c>
      <c r="C6" s="327"/>
      <c r="D6" s="443">
        <v>2011</v>
      </c>
      <c r="E6" s="349"/>
      <c r="F6" s="443">
        <v>2010</v>
      </c>
    </row>
    <row r="7" spans="1:6" ht="21.75" customHeight="1" outlineLevel="1">
      <c r="A7" s="548"/>
      <c r="B7" s="548"/>
      <c r="C7" s="547"/>
      <c r="D7" s="547"/>
      <c r="E7" s="547"/>
      <c r="F7" s="547"/>
    </row>
    <row r="8" spans="1:6" ht="18" customHeight="1" outlineLevel="1">
      <c r="A8" s="543" t="s">
        <v>33</v>
      </c>
      <c r="B8" s="543"/>
      <c r="C8" s="368"/>
      <c r="D8" s="310"/>
      <c r="E8" s="310"/>
      <c r="F8" s="310"/>
    </row>
    <row r="9" spans="1:6" s="363" customFormat="1" ht="24" customHeight="1" outlineLevel="1">
      <c r="A9" s="438" t="s">
        <v>275</v>
      </c>
      <c r="B9" s="368"/>
      <c r="C9" s="368"/>
      <c r="D9" s="546">
        <v>152435</v>
      </c>
      <c r="E9" s="400"/>
      <c r="F9" s="546">
        <v>19004</v>
      </c>
    </row>
    <row r="10" spans="1:6" s="363" customFormat="1" ht="18" customHeight="1" outlineLevel="1">
      <c r="A10" s="338" t="s">
        <v>274</v>
      </c>
      <c r="B10" s="338"/>
      <c r="C10" s="338"/>
      <c r="D10" s="332">
        <v>79290</v>
      </c>
      <c r="E10" s="332"/>
      <c r="F10" s="332">
        <v>172492</v>
      </c>
    </row>
    <row r="11" spans="1:6" s="363" customFormat="1" ht="28.5" customHeight="1" outlineLevel="1">
      <c r="A11" s="311" t="s">
        <v>273</v>
      </c>
      <c r="B11" s="373">
        <v>11</v>
      </c>
      <c r="C11" s="368"/>
      <c r="D11" s="310">
        <v>0</v>
      </c>
      <c r="E11" s="400"/>
      <c r="F11" s="310">
        <v>3951</v>
      </c>
    </row>
    <row r="12" spans="1:6" ht="15" customHeight="1" outlineLevel="1">
      <c r="A12" s="311" t="s">
        <v>29</v>
      </c>
      <c r="B12" s="373" t="s">
        <v>272</v>
      </c>
      <c r="C12" s="311"/>
      <c r="D12" s="310">
        <v>151104</v>
      </c>
      <c r="E12" s="310"/>
      <c r="F12" s="310">
        <v>160001</v>
      </c>
    </row>
    <row r="13" spans="1:6" ht="15" customHeight="1" outlineLevel="1">
      <c r="A13" s="311" t="s">
        <v>271</v>
      </c>
      <c r="B13" s="373"/>
      <c r="C13" s="311"/>
      <c r="D13" s="439">
        <v>-4596</v>
      </c>
      <c r="E13" s="310"/>
      <c r="F13" s="310">
        <v>1720</v>
      </c>
    </row>
    <row r="14" spans="1:6" ht="15" customHeight="1" outlineLevel="1">
      <c r="A14" s="311" t="s">
        <v>270</v>
      </c>
      <c r="B14" s="373"/>
      <c r="C14" s="311"/>
      <c r="D14" s="439">
        <v>5254</v>
      </c>
      <c r="E14" s="310"/>
      <c r="F14" s="439">
        <v>14508</v>
      </c>
    </row>
    <row r="15" spans="1:6" ht="15" customHeight="1" outlineLevel="1">
      <c r="A15" s="311" t="s">
        <v>166</v>
      </c>
      <c r="B15" s="373"/>
      <c r="C15" s="311"/>
      <c r="D15" s="439">
        <v>-120684</v>
      </c>
      <c r="E15" s="310"/>
      <c r="F15" s="439">
        <v>-6134</v>
      </c>
    </row>
    <row r="16" spans="1:6" ht="15" customHeight="1" outlineLevel="1">
      <c r="A16" s="454" t="s">
        <v>105</v>
      </c>
      <c r="B16" s="371">
        <v>35</v>
      </c>
      <c r="C16" s="311"/>
      <c r="D16" s="310">
        <v>-4100</v>
      </c>
      <c r="E16" s="310"/>
      <c r="F16" s="310">
        <v>3626</v>
      </c>
    </row>
    <row r="17" spans="1:6" ht="29.25" customHeight="1" outlineLevel="1">
      <c r="A17" s="311" t="s">
        <v>192</v>
      </c>
      <c r="B17" s="373">
        <v>35</v>
      </c>
      <c r="C17" s="311"/>
      <c r="D17" s="439">
        <v>37669</v>
      </c>
      <c r="E17" s="310"/>
      <c r="F17" s="310">
        <v>-11733</v>
      </c>
    </row>
    <row r="18" spans="1:6" ht="15" customHeight="1" outlineLevel="1">
      <c r="A18" s="311" t="s">
        <v>30</v>
      </c>
      <c r="B18" s="545">
        <v>26.29</v>
      </c>
      <c r="C18" s="311"/>
      <c r="D18" s="439">
        <v>-1899</v>
      </c>
      <c r="E18" s="310"/>
      <c r="F18" s="310">
        <v>1883</v>
      </c>
    </row>
    <row r="19" spans="1:6" ht="15" customHeight="1" outlineLevel="1">
      <c r="A19" s="311" t="s">
        <v>31</v>
      </c>
      <c r="B19" s="373">
        <v>18</v>
      </c>
      <c r="C19" s="311"/>
      <c r="D19" s="310">
        <v>396</v>
      </c>
      <c r="E19" s="310"/>
      <c r="F19" s="310">
        <v>623</v>
      </c>
    </row>
    <row r="20" spans="1:6" ht="15" customHeight="1" outlineLevel="1">
      <c r="A20" s="311" t="s">
        <v>32</v>
      </c>
      <c r="B20" s="373">
        <v>35</v>
      </c>
      <c r="C20" s="311"/>
      <c r="D20" s="439">
        <v>16146</v>
      </c>
      <c r="E20" s="310"/>
      <c r="F20" s="310">
        <v>4047</v>
      </c>
    </row>
    <row r="21" spans="1:6" s="541" customFormat="1" ht="18" customHeight="1" outlineLevel="1">
      <c r="A21" s="383" t="s">
        <v>103</v>
      </c>
      <c r="B21" s="368"/>
      <c r="C21" s="365"/>
      <c r="D21" s="544">
        <v>231725</v>
      </c>
      <c r="E21" s="400"/>
      <c r="F21" s="544">
        <v>191496</v>
      </c>
    </row>
    <row r="22" spans="1:6" ht="15" customHeight="1" outlineLevel="1">
      <c r="A22" s="308" t="s">
        <v>160</v>
      </c>
      <c r="B22" s="308"/>
      <c r="C22" s="308"/>
      <c r="D22" s="310">
        <v>-55345</v>
      </c>
      <c r="E22" s="310"/>
      <c r="F22" s="310">
        <v>-15869</v>
      </c>
    </row>
    <row r="23" spans="1:6" s="541" customFormat="1" ht="24" customHeight="1" outlineLevel="1">
      <c r="A23" s="369" t="s">
        <v>37</v>
      </c>
      <c r="B23" s="368"/>
      <c r="C23" s="368"/>
      <c r="D23" s="401">
        <v>176380</v>
      </c>
      <c r="E23" s="400"/>
      <c r="F23" s="401">
        <v>175627</v>
      </c>
    </row>
    <row r="24" spans="1:6" ht="5.25" customHeight="1" outlineLevel="1">
      <c r="A24" s="368"/>
      <c r="B24" s="368"/>
      <c r="C24" s="368"/>
      <c r="D24" s="310"/>
      <c r="E24" s="310"/>
      <c r="F24" s="310"/>
    </row>
    <row r="25" spans="1:6" ht="18" customHeight="1" outlineLevel="1">
      <c r="A25" s="543" t="s">
        <v>35</v>
      </c>
      <c r="B25" s="543"/>
      <c r="C25" s="368"/>
      <c r="D25" s="310"/>
      <c r="E25" s="310"/>
      <c r="F25" s="310"/>
    </row>
    <row r="26" spans="1:6" ht="27" customHeight="1" outlineLevel="1">
      <c r="A26" s="311" t="s">
        <v>269</v>
      </c>
      <c r="B26" s="311"/>
      <c r="C26" s="311"/>
      <c r="D26" s="18">
        <v>329059</v>
      </c>
      <c r="E26" s="310"/>
      <c r="F26" s="18">
        <v>52825</v>
      </c>
    </row>
    <row r="27" spans="1:6" ht="15" customHeight="1" hidden="1" outlineLevel="1">
      <c r="A27" s="311" t="s">
        <v>268</v>
      </c>
      <c r="B27" s="311"/>
      <c r="C27" s="311"/>
      <c r="D27" s="18"/>
      <c r="E27" s="310"/>
      <c r="F27" s="18">
        <v>0</v>
      </c>
    </row>
    <row r="28" spans="1:6" ht="17.25" customHeight="1" outlineLevel="1">
      <c r="A28" s="311" t="s">
        <v>193</v>
      </c>
      <c r="B28" s="311"/>
      <c r="C28" s="311"/>
      <c r="D28" s="18">
        <v>5000</v>
      </c>
      <c r="E28" s="310"/>
      <c r="F28" s="18">
        <v>0</v>
      </c>
    </row>
    <row r="29" spans="1:6" ht="29.25" customHeight="1" hidden="1" outlineLevel="1">
      <c r="A29" s="311" t="s">
        <v>40</v>
      </c>
      <c r="B29" s="311"/>
      <c r="C29" s="311"/>
      <c r="D29" s="18"/>
      <c r="E29" s="310"/>
      <c r="F29" s="18">
        <v>0</v>
      </c>
    </row>
    <row r="30" spans="1:6" ht="15" customHeight="1" outlineLevel="1">
      <c r="A30" s="311" t="s">
        <v>36</v>
      </c>
      <c r="B30" s="311"/>
      <c r="C30" s="311"/>
      <c r="D30" s="439">
        <v>4982</v>
      </c>
      <c r="E30" s="310"/>
      <c r="F30" s="439">
        <v>2203</v>
      </c>
    </row>
    <row r="31" spans="1:6" ht="15" customHeight="1" outlineLevel="1">
      <c r="A31" s="311" t="s">
        <v>267</v>
      </c>
      <c r="B31" s="311"/>
      <c r="C31" s="311"/>
      <c r="D31" s="18">
        <v>86</v>
      </c>
      <c r="E31" s="310"/>
      <c r="F31" s="18">
        <v>250</v>
      </c>
    </row>
    <row r="32" spans="1:6" ht="20.25" customHeight="1" outlineLevel="1">
      <c r="A32" s="542" t="s">
        <v>92</v>
      </c>
      <c r="B32" s="311"/>
      <c r="C32" s="368"/>
      <c r="D32" s="439">
        <v>3748</v>
      </c>
      <c r="E32" s="310"/>
      <c r="F32" s="439">
        <v>0</v>
      </c>
    </row>
    <row r="33" spans="1:6" ht="9.75" customHeight="1" outlineLevel="1">
      <c r="A33" s="311"/>
      <c r="B33" s="311"/>
      <c r="C33" s="368"/>
      <c r="D33" s="18"/>
      <c r="E33" s="310"/>
      <c r="F33" s="18"/>
    </row>
    <row r="34" spans="1:6" ht="28.5" outlineLevel="1">
      <c r="A34" s="311" t="s">
        <v>266</v>
      </c>
      <c r="B34" s="311"/>
      <c r="C34" s="311"/>
      <c r="D34" s="18">
        <v>-118070</v>
      </c>
      <c r="E34" s="310"/>
      <c r="F34" s="18">
        <v>-100433</v>
      </c>
    </row>
    <row r="35" spans="1:6" ht="15" customHeight="1" outlineLevel="1">
      <c r="A35" s="311" t="s">
        <v>113</v>
      </c>
      <c r="B35" s="311"/>
      <c r="C35" s="311"/>
      <c r="D35" s="18">
        <v>-388</v>
      </c>
      <c r="E35" s="310"/>
      <c r="F35" s="18">
        <v>-30</v>
      </c>
    </row>
    <row r="36" spans="1:6" ht="15" customHeight="1" hidden="1" outlineLevel="1">
      <c r="A36" s="311" t="s">
        <v>265</v>
      </c>
      <c r="B36" s="311"/>
      <c r="C36" s="311"/>
      <c r="D36" s="18"/>
      <c r="E36" s="310"/>
      <c r="F36" s="18">
        <v>0</v>
      </c>
    </row>
    <row r="37" spans="1:6" ht="15" customHeight="1" hidden="1" outlineLevel="1">
      <c r="A37" s="311" t="s">
        <v>264</v>
      </c>
      <c r="B37" s="311"/>
      <c r="C37" s="311"/>
      <c r="D37" s="18"/>
      <c r="E37" s="310"/>
      <c r="F37" s="18">
        <v>0</v>
      </c>
    </row>
    <row r="38" spans="1:6" ht="15" customHeight="1" outlineLevel="1">
      <c r="A38" s="311" t="s">
        <v>93</v>
      </c>
      <c r="B38" s="311"/>
      <c r="C38" s="311"/>
      <c r="D38" s="18">
        <v>0</v>
      </c>
      <c r="E38" s="310"/>
      <c r="F38" s="18">
        <v>-9583</v>
      </c>
    </row>
    <row r="39" spans="1:6" s="541" customFormat="1" ht="24" customHeight="1" outlineLevel="1">
      <c r="A39" s="369" t="s">
        <v>38</v>
      </c>
      <c r="B39" s="368"/>
      <c r="C39" s="368"/>
      <c r="D39" s="401">
        <v>224417</v>
      </c>
      <c r="E39" s="400"/>
      <c r="F39" s="401">
        <v>-54768</v>
      </c>
    </row>
    <row r="40" spans="1:6" ht="6.75" customHeight="1" outlineLevel="1">
      <c r="A40" s="368"/>
      <c r="B40" s="368"/>
      <c r="C40" s="368"/>
      <c r="D40" s="310"/>
      <c r="E40" s="310"/>
      <c r="F40" s="310"/>
    </row>
    <row r="41" spans="1:6" ht="18" customHeight="1" outlineLevel="1">
      <c r="A41" s="543" t="s">
        <v>39</v>
      </c>
      <c r="B41" s="543"/>
      <c r="C41" s="368"/>
      <c r="D41" s="310"/>
      <c r="E41" s="310"/>
      <c r="F41" s="310"/>
    </row>
    <row r="42" spans="1:6" ht="15" customHeight="1" outlineLevel="1">
      <c r="A42" s="311" t="s">
        <v>94</v>
      </c>
      <c r="B42" s="311"/>
      <c r="C42" s="368"/>
      <c r="D42" s="310">
        <v>0</v>
      </c>
      <c r="E42" s="310"/>
      <c r="F42" s="310">
        <v>9342</v>
      </c>
    </row>
    <row r="43" spans="1:6" ht="15" customHeight="1" hidden="1" outlineLevel="1">
      <c r="A43" s="311" t="s">
        <v>95</v>
      </c>
      <c r="B43" s="311"/>
      <c r="C43" s="368"/>
      <c r="D43" s="310"/>
      <c r="E43" s="310"/>
      <c r="F43" s="310">
        <v>0</v>
      </c>
    </row>
    <row r="44" spans="1:6" ht="10.5" customHeight="1" outlineLevel="1">
      <c r="A44" s="368"/>
      <c r="B44" s="368"/>
      <c r="C44" s="368"/>
      <c r="D44" s="310"/>
      <c r="E44" s="310"/>
      <c r="F44" s="310"/>
    </row>
    <row r="45" spans="1:6" ht="15" customHeight="1" outlineLevel="1">
      <c r="A45" s="311" t="s">
        <v>41</v>
      </c>
      <c r="B45" s="311"/>
      <c r="C45" s="368"/>
      <c r="D45" s="310">
        <v>-234432</v>
      </c>
      <c r="E45" s="310"/>
      <c r="F45" s="310">
        <v>-104740</v>
      </c>
    </row>
    <row r="46" spans="1:6" ht="31.5" customHeight="1" outlineLevel="1">
      <c r="A46" s="311" t="s">
        <v>167</v>
      </c>
      <c r="B46" s="542"/>
      <c r="C46" s="368"/>
      <c r="D46" s="310">
        <v>-11067</v>
      </c>
      <c r="E46" s="310"/>
      <c r="F46" s="310">
        <v>-18873</v>
      </c>
    </row>
    <row r="47" spans="1:6" ht="15" customHeight="1" hidden="1" outlineLevel="1">
      <c r="A47" s="311" t="s">
        <v>96</v>
      </c>
      <c r="B47" s="311"/>
      <c r="C47" s="368"/>
      <c r="D47" s="310"/>
      <c r="E47" s="310"/>
      <c r="F47" s="310">
        <v>0</v>
      </c>
    </row>
    <row r="48" spans="1:6" ht="15" customHeight="1" outlineLevel="1">
      <c r="A48" s="311" t="s">
        <v>97</v>
      </c>
      <c r="B48" s="311"/>
      <c r="C48" s="368"/>
      <c r="D48" s="310">
        <v>-2062</v>
      </c>
      <c r="E48" s="310"/>
      <c r="F48" s="310">
        <v>-2849</v>
      </c>
    </row>
    <row r="49" spans="1:6" ht="15" customHeight="1" hidden="1" outlineLevel="1">
      <c r="A49" s="311" t="s">
        <v>98</v>
      </c>
      <c r="B49" s="311"/>
      <c r="C49" s="368"/>
      <c r="D49" s="310">
        <v>0</v>
      </c>
      <c r="E49" s="310"/>
      <c r="F49" s="310">
        <v>0</v>
      </c>
    </row>
    <row r="50" spans="1:6" ht="15" customHeight="1" hidden="1" outlineLevel="1">
      <c r="A50" s="311" t="s">
        <v>99</v>
      </c>
      <c r="B50" s="311"/>
      <c r="C50" s="368"/>
      <c r="D50" s="310">
        <v>0</v>
      </c>
      <c r="E50" s="310"/>
      <c r="F50" s="310">
        <v>0</v>
      </c>
    </row>
    <row r="51" spans="1:6" s="541" customFormat="1" ht="24" customHeight="1" outlineLevel="1">
      <c r="A51" s="369" t="s">
        <v>42</v>
      </c>
      <c r="B51" s="368"/>
      <c r="C51" s="368"/>
      <c r="D51" s="401">
        <v>-247561</v>
      </c>
      <c r="E51" s="400"/>
      <c r="F51" s="401">
        <v>-117120</v>
      </c>
    </row>
    <row r="52" spans="1:6" ht="6" customHeight="1" outlineLevel="1">
      <c r="A52" s="347"/>
      <c r="B52" s="347"/>
      <c r="C52" s="368"/>
      <c r="D52" s="310"/>
      <c r="E52" s="310"/>
      <c r="F52" s="310"/>
    </row>
    <row r="53" spans="1:6" ht="24" customHeight="1" outlineLevel="1">
      <c r="A53" s="368" t="s">
        <v>258</v>
      </c>
      <c r="B53" s="368"/>
      <c r="C53" s="368"/>
      <c r="D53" s="400">
        <v>153236</v>
      </c>
      <c r="E53" s="400"/>
      <c r="F53" s="400">
        <v>3739</v>
      </c>
    </row>
    <row r="54" spans="1:6" ht="24" customHeight="1" outlineLevel="1">
      <c r="A54" s="438" t="s">
        <v>111</v>
      </c>
      <c r="B54" s="368"/>
      <c r="C54" s="368"/>
      <c r="D54" s="463">
        <v>65169</v>
      </c>
      <c r="E54" s="400"/>
      <c r="F54" s="463">
        <v>61430</v>
      </c>
    </row>
    <row r="55" spans="1:6" ht="24" customHeight="1" outlineLevel="1">
      <c r="A55" s="402" t="s">
        <v>146</v>
      </c>
      <c r="B55" s="368"/>
      <c r="C55" s="368"/>
      <c r="D55" s="540">
        <v>218405</v>
      </c>
      <c r="E55" s="400"/>
      <c r="F55" s="540">
        <v>65169</v>
      </c>
    </row>
    <row r="56" spans="1:6" ht="12.75" customHeight="1">
      <c r="A56" s="539" t="s">
        <v>263</v>
      </c>
      <c r="B56" s="539"/>
      <c r="C56" s="539"/>
      <c r="D56" s="462"/>
      <c r="E56" s="462"/>
      <c r="F56" s="462"/>
    </row>
    <row r="57" spans="1:6" ht="12.75" customHeight="1">
      <c r="A57" s="539" t="s">
        <v>262</v>
      </c>
      <c r="B57" s="539"/>
      <c r="C57" s="539"/>
      <c r="D57" s="462">
        <v>216879</v>
      </c>
      <c r="E57" s="462"/>
      <c r="F57" s="538">
        <v>65169</v>
      </c>
    </row>
    <row r="58" spans="1:6" ht="12.75">
      <c r="A58" s="539" t="s">
        <v>261</v>
      </c>
      <c r="B58" s="539"/>
      <c r="C58" s="539"/>
      <c r="D58" s="462">
        <v>1526</v>
      </c>
      <c r="E58" s="462"/>
      <c r="F58" s="538">
        <v>0</v>
      </c>
    </row>
    <row r="59" spans="1:6" ht="33.75" customHeight="1" hidden="1" outlineLevel="1">
      <c r="A59" s="368" t="s">
        <v>260</v>
      </c>
      <c r="B59" s="368"/>
      <c r="C59" s="368"/>
      <c r="D59" s="400">
        <v>52</v>
      </c>
      <c r="E59" s="400"/>
      <c r="F59" s="400">
        <v>-1561</v>
      </c>
    </row>
    <row r="60" spans="1:6" ht="17.25" customHeight="1" hidden="1" outlineLevel="1">
      <c r="A60" s="438" t="s">
        <v>111</v>
      </c>
      <c r="B60" s="368"/>
      <c r="C60" s="368"/>
      <c r="D60" s="463">
        <v>1623</v>
      </c>
      <c r="E60" s="400"/>
      <c r="F60" s="463">
        <v>3184</v>
      </c>
    </row>
    <row r="61" spans="1:6" ht="17.25" customHeight="1" hidden="1" outlineLevel="1">
      <c r="A61" s="537" t="s">
        <v>257</v>
      </c>
      <c r="B61" s="532"/>
      <c r="C61" s="532"/>
      <c r="D61" s="536">
        <v>1675</v>
      </c>
      <c r="E61" s="531"/>
      <c r="F61" s="536">
        <v>1623</v>
      </c>
    </row>
    <row r="62" spans="1:6" ht="2.25" customHeight="1" hidden="1" outlineLevel="1">
      <c r="A62" s="529" t="s">
        <v>256</v>
      </c>
      <c r="B62" s="514"/>
      <c r="C62" s="514"/>
      <c r="D62" s="528"/>
      <c r="E62" s="513"/>
      <c r="F62" s="528"/>
    </row>
    <row r="63" spans="1:6" ht="13.5" customHeight="1" hidden="1" outlineLevel="1">
      <c r="A63" s="514"/>
      <c r="B63" s="514"/>
      <c r="C63" s="514"/>
      <c r="D63" s="513"/>
      <c r="E63" s="513"/>
      <c r="F63" s="513"/>
    </row>
    <row r="64" spans="1:6" ht="21" customHeight="1" hidden="1" outlineLevel="1">
      <c r="A64" s="535" t="s">
        <v>259</v>
      </c>
      <c r="B64" s="535"/>
      <c r="C64" s="534"/>
      <c r="D64" s="534"/>
      <c r="E64" s="534"/>
      <c r="F64" s="534"/>
    </row>
    <row r="65" spans="1:6" ht="21.75" customHeight="1" hidden="1" outlineLevel="1">
      <c r="A65" s="368" t="s">
        <v>258</v>
      </c>
      <c r="B65" s="368"/>
      <c r="C65" s="368"/>
      <c r="D65" s="400">
        <v>153288</v>
      </c>
      <c r="E65" s="400"/>
      <c r="F65" s="400">
        <v>-40614</v>
      </c>
    </row>
    <row r="66" spans="1:6" ht="21" customHeight="1" hidden="1" outlineLevel="1">
      <c r="A66" s="438" t="s">
        <v>111</v>
      </c>
      <c r="B66" s="368"/>
      <c r="C66" s="368"/>
      <c r="D66" s="463">
        <v>66792</v>
      </c>
      <c r="E66" s="400"/>
      <c r="F66" s="463">
        <v>106352</v>
      </c>
    </row>
    <row r="67" spans="1:6" ht="16.5" customHeight="1" hidden="1" outlineLevel="1">
      <c r="A67" s="533" t="s">
        <v>257</v>
      </c>
      <c r="B67" s="532"/>
      <c r="C67" s="532"/>
      <c r="D67" s="530">
        <v>220080</v>
      </c>
      <c r="E67" s="531"/>
      <c r="F67" s="530">
        <v>65738</v>
      </c>
    </row>
    <row r="68" spans="1:6" ht="15.75" customHeight="1" hidden="1" outlineLevel="1">
      <c r="A68" s="529" t="s">
        <v>256</v>
      </c>
      <c r="B68" s="514"/>
      <c r="C68" s="514"/>
      <c r="D68" s="528">
        <v>0</v>
      </c>
      <c r="E68" s="513"/>
      <c r="F68" s="528">
        <v>97</v>
      </c>
    </row>
    <row r="69" spans="2:6" s="524" customFormat="1" ht="11.25" outlineLevel="1">
      <c r="B69" s="527"/>
      <c r="C69" s="526"/>
      <c r="D69" s="525"/>
      <c r="E69" s="525"/>
      <c r="F69" s="525"/>
    </row>
    <row r="70" spans="2:6" s="524" customFormat="1" ht="11.25" outlineLevel="1">
      <c r="B70" s="527"/>
      <c r="C70" s="526"/>
      <c r="D70" s="525"/>
      <c r="E70" s="525"/>
      <c r="F70" s="525"/>
    </row>
    <row r="71" spans="1:6" s="519" customFormat="1" ht="11.25" outlineLevel="1">
      <c r="A71" s="523" t="s">
        <v>255</v>
      </c>
      <c r="B71" s="522"/>
      <c r="C71" s="521"/>
      <c r="D71" s="520"/>
      <c r="E71" s="520"/>
      <c r="F71" s="520"/>
    </row>
    <row r="72" spans="1:6" ht="12.75" customHeight="1" outlineLevel="1">
      <c r="A72" s="514"/>
      <c r="B72" s="514"/>
      <c r="C72" s="514"/>
      <c r="D72" s="513"/>
      <c r="E72" s="513"/>
      <c r="F72" s="513"/>
    </row>
    <row r="73" spans="1:6" ht="34.5" customHeight="1" hidden="1" outlineLevel="1">
      <c r="A73" s="518" t="s">
        <v>254</v>
      </c>
      <c r="B73" s="518"/>
      <c r="C73" s="517"/>
      <c r="D73" s="517"/>
      <c r="E73" s="517"/>
      <c r="F73" s="517"/>
    </row>
    <row r="74" spans="1:6" ht="17.25" customHeight="1" outlineLevel="1">
      <c r="A74" s="514"/>
      <c r="B74" s="514"/>
      <c r="C74" s="514"/>
      <c r="D74" s="513"/>
      <c r="E74" s="513"/>
      <c r="F74" s="513"/>
    </row>
    <row r="75" spans="1:6" ht="17.25" customHeight="1" hidden="1" outlineLevel="1">
      <c r="A75" s="514"/>
      <c r="B75" s="514"/>
      <c r="C75" s="514"/>
      <c r="D75" s="513">
        <f>D53+D59</f>
        <v>153288</v>
      </c>
      <c r="E75" s="513">
        <f>E53+E59</f>
        <v>0</v>
      </c>
      <c r="F75" s="513">
        <f>F53+F59</f>
        <v>2178</v>
      </c>
    </row>
    <row r="76" spans="1:6" ht="17.25" customHeight="1" hidden="1" outlineLevel="1">
      <c r="A76" s="514"/>
      <c r="B76" s="514"/>
      <c r="C76" s="514"/>
      <c r="D76" s="513">
        <f>-D66+D67</f>
        <v>153288</v>
      </c>
      <c r="E76" s="513">
        <f>-E66+E67</f>
        <v>0</v>
      </c>
      <c r="F76" s="513">
        <f>-F66+F67</f>
        <v>-40614</v>
      </c>
    </row>
    <row r="77" spans="1:6" ht="17.25" customHeight="1" outlineLevel="1">
      <c r="A77" s="514"/>
      <c r="B77" s="514"/>
      <c r="C77" s="514"/>
      <c r="D77" s="513"/>
      <c r="E77" s="513"/>
      <c r="F77" s="513"/>
    </row>
    <row r="78" spans="1:6" ht="17.25" customHeight="1" outlineLevel="1">
      <c r="A78" s="514"/>
      <c r="B78" s="514"/>
      <c r="C78" s="514"/>
      <c r="D78" s="515"/>
      <c r="E78" s="513"/>
      <c r="F78" s="515"/>
    </row>
    <row r="79" spans="1:6" ht="17.25" customHeight="1" outlineLevel="1">
      <c r="A79" s="514"/>
      <c r="B79" s="514"/>
      <c r="C79" s="514"/>
      <c r="E79" s="513"/>
      <c r="F79" s="513"/>
    </row>
    <row r="80" spans="1:6" ht="17.25" customHeight="1" outlineLevel="1">
      <c r="A80" s="514"/>
      <c r="B80" s="514"/>
      <c r="C80" s="514"/>
      <c r="D80" s="513"/>
      <c r="E80" s="513"/>
      <c r="F80" s="516"/>
    </row>
    <row r="81" spans="1:6" ht="17.25" customHeight="1" outlineLevel="1">
      <c r="A81" s="514"/>
      <c r="B81" s="514"/>
      <c r="C81" s="514"/>
      <c r="D81" s="515"/>
      <c r="E81" s="513"/>
      <c r="F81" s="513"/>
    </row>
    <row r="82" spans="1:6" ht="17.25" customHeight="1" outlineLevel="1">
      <c r="A82" s="514"/>
      <c r="B82" s="514"/>
      <c r="C82" s="514"/>
      <c r="D82" s="513"/>
      <c r="E82" s="513"/>
      <c r="F82" s="513"/>
    </row>
    <row r="83" spans="1:6" ht="17.25" customHeight="1" outlineLevel="1">
      <c r="A83" s="514"/>
      <c r="B83" s="514"/>
      <c r="C83" s="514"/>
      <c r="D83" s="513"/>
      <c r="E83" s="513"/>
      <c r="F83" s="513"/>
    </row>
    <row r="84" spans="1:6" ht="17.25" customHeight="1" outlineLevel="1">
      <c r="A84" s="514"/>
      <c r="B84" s="514"/>
      <c r="C84" s="514"/>
      <c r="D84" s="513"/>
      <c r="E84" s="513"/>
      <c r="F84" s="513"/>
    </row>
    <row r="85" spans="1:6" ht="17.25" customHeight="1" outlineLevel="1">
      <c r="A85" s="514"/>
      <c r="B85" s="514"/>
      <c r="C85" s="514"/>
      <c r="D85" s="513"/>
      <c r="E85" s="513"/>
      <c r="F85" s="513"/>
    </row>
    <row r="86" spans="1:6" ht="14.25" outlineLevel="1">
      <c r="A86" s="311"/>
      <c r="B86" s="311"/>
      <c r="C86" s="311"/>
      <c r="D86" s="310"/>
      <c r="E86" s="310"/>
      <c r="F86" s="310"/>
    </row>
    <row r="87" spans="1:6" ht="12.75" customHeight="1">
      <c r="A87" s="512"/>
      <c r="B87" s="512"/>
      <c r="C87" s="512"/>
      <c r="D87" s="429"/>
      <c r="E87" s="429"/>
      <c r="F87" s="429"/>
    </row>
    <row r="88" spans="1:6" ht="12.75">
      <c r="A88" s="512"/>
      <c r="B88" s="512"/>
      <c r="C88" s="512"/>
      <c r="D88" s="429"/>
      <c r="E88" s="429"/>
      <c r="F88" s="429"/>
    </row>
    <row r="89" spans="1:6" ht="12.75">
      <c r="A89" s="512"/>
      <c r="B89" s="512"/>
      <c r="C89" s="512"/>
      <c r="D89" s="429"/>
      <c r="E89" s="429"/>
      <c r="F89" s="429"/>
    </row>
    <row r="90" spans="1:6" ht="14.25">
      <c r="A90" s="441"/>
      <c r="B90" s="441"/>
      <c r="C90" s="441"/>
      <c r="D90" s="310"/>
      <c r="E90" s="310"/>
      <c r="F90" s="310"/>
    </row>
    <row r="91" spans="1:6" ht="12">
      <c r="A91" s="441"/>
      <c r="B91" s="441"/>
      <c r="C91" s="441"/>
      <c r="D91" s="307"/>
      <c r="E91" s="307"/>
      <c r="F91" s="307"/>
    </row>
    <row r="92" spans="1:6" ht="12">
      <c r="A92" s="504"/>
      <c r="B92" s="504"/>
      <c r="C92" s="504"/>
      <c r="D92" s="506"/>
      <c r="E92" s="505"/>
      <c r="F92" s="511"/>
    </row>
    <row r="93" spans="1:6" s="390" customFormat="1" ht="12.75">
      <c r="A93" s="504"/>
      <c r="B93" s="504"/>
      <c r="C93" s="504"/>
      <c r="D93" s="510"/>
      <c r="E93" s="509"/>
      <c r="F93" s="413"/>
    </row>
    <row r="94" spans="1:6" s="390" customFormat="1" ht="12.75">
      <c r="A94" s="504"/>
      <c r="B94" s="504"/>
      <c r="C94" s="504"/>
      <c r="D94" s="508"/>
      <c r="E94" s="507"/>
      <c r="F94" s="413"/>
    </row>
    <row r="95" spans="1:6" s="390" customFormat="1" ht="12.75">
      <c r="A95" s="504"/>
      <c r="B95" s="504"/>
      <c r="C95" s="504"/>
      <c r="D95" s="506"/>
      <c r="E95" s="505"/>
      <c r="F95" s="296"/>
    </row>
    <row r="96" spans="1:6" s="390" customFormat="1" ht="12.75">
      <c r="A96" s="505"/>
      <c r="B96" s="505"/>
      <c r="C96" s="505"/>
      <c r="D96" s="506"/>
      <c r="E96" s="505"/>
      <c r="F96" s="296"/>
    </row>
    <row r="97" spans="1:6" s="390" customFormat="1" ht="12.75">
      <c r="A97" s="504"/>
      <c r="B97" s="504"/>
      <c r="C97" s="504"/>
      <c r="D97" s="506"/>
      <c r="E97" s="505"/>
      <c r="F97" s="296"/>
    </row>
    <row r="98" spans="1:6" s="390" customFormat="1" ht="12.75">
      <c r="A98" s="307"/>
      <c r="B98" s="307"/>
      <c r="C98" s="307"/>
      <c r="D98" s="307"/>
      <c r="E98" s="307"/>
      <c r="F98" s="307"/>
    </row>
    <row r="99" spans="1:3" ht="12">
      <c r="A99" s="504"/>
      <c r="B99" s="504"/>
      <c r="C99" s="504"/>
    </row>
    <row r="100" spans="1:6" ht="12">
      <c r="A100" s="441"/>
      <c r="B100" s="441"/>
      <c r="C100" s="441"/>
      <c r="D100" s="307"/>
      <c r="E100" s="307"/>
      <c r="F100" s="307"/>
    </row>
    <row r="101" spans="1:6" ht="12">
      <c r="A101" s="441"/>
      <c r="B101" s="441"/>
      <c r="C101" s="441"/>
      <c r="D101" s="307"/>
      <c r="E101" s="307"/>
      <c r="F101" s="307"/>
    </row>
    <row r="102" spans="1:6" ht="12">
      <c r="A102" s="441"/>
      <c r="B102" s="441"/>
      <c r="C102" s="441"/>
      <c r="D102" s="307"/>
      <c r="E102" s="307"/>
      <c r="F102" s="307"/>
    </row>
    <row r="103" spans="1:6" ht="12">
      <c r="A103" s="441"/>
      <c r="B103" s="441"/>
      <c r="C103" s="441"/>
      <c r="D103" s="307"/>
      <c r="E103" s="307"/>
      <c r="F103" s="307"/>
    </row>
    <row r="104" spans="1:5" ht="12">
      <c r="A104" s="296"/>
      <c r="B104" s="296"/>
      <c r="C104" s="296"/>
      <c r="E104" s="296"/>
    </row>
  </sheetData>
  <sheetProtection/>
  <mergeCells count="5">
    <mergeCell ref="A3:F3"/>
    <mergeCell ref="A4:F4"/>
    <mergeCell ref="A2:F2"/>
    <mergeCell ref="A73:F73"/>
    <mergeCell ref="A64:F64"/>
  </mergeCells>
  <printOptions horizontalCentered="1"/>
  <pageMargins left="0.2362204724409449" right="0.2362204724409449" top="0.6299212598425197" bottom="0.5118110236220472" header="0.2362204724409449" footer="0.2755905511811024"/>
  <pageSetup firstPageNumber="9" useFirstPageNumber="1" horizontalDpi="1200" verticalDpi="1200" orientation="portrait" paperSize="9" scale="70" r:id="rId1"/>
  <headerFooter alignWithMargins="0">
    <oddHeader>&amp;L&amp;8
&amp;C&amp;"Arial,Pogrubiony"Grupa Kapitałowa Orbis&amp;"Arial,Normalny"
&amp;"Arial,Pogrubiony"Skonsolidowane sprawozdanie finansowe - 2011 rok&amp;"Arial,Normalny"
(wszystkie kwoty wyrażone są w tys. zł, o ile nie podano inaczej)</oddHeader>
    <oddFooter>&amp;R&amp;"Arial,Normalny"&amp;P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7:O55"/>
  <sheetViews>
    <sheetView view="pageBreakPreview" zoomScale="75" zoomScaleNormal="90" zoomScaleSheetLayoutView="75" zoomScalePageLayoutView="0" workbookViewId="0" topLeftCell="A1">
      <selection activeCell="H28" sqref="H28"/>
    </sheetView>
  </sheetViews>
  <sheetFormatPr defaultColWidth="9.140625" defaultRowHeight="12.75" outlineLevelRow="1"/>
  <cols>
    <col min="1" max="1" width="8.421875" style="38" customWidth="1"/>
    <col min="2" max="2" width="44.8515625" style="38" customWidth="1"/>
    <col min="3" max="3" width="1.28515625" style="38" customWidth="1"/>
    <col min="4" max="4" width="14.00390625" style="38" customWidth="1"/>
    <col min="5" max="5" width="0.9921875" style="38" customWidth="1"/>
    <col min="6" max="6" width="14.00390625" style="38" customWidth="1"/>
    <col min="7" max="7" width="1.1484375" style="38" customWidth="1"/>
    <col min="8" max="8" width="14.00390625" style="38" customWidth="1"/>
    <col min="9" max="9" width="0.9921875" style="38" customWidth="1"/>
    <col min="10" max="10" width="14.140625" style="38" customWidth="1"/>
    <col min="11" max="11" width="10.140625" style="38" customWidth="1"/>
    <col min="12" max="13" width="10.8515625" style="200" customWidth="1"/>
    <col min="14" max="15" width="10.421875" style="38" bestFit="1" customWidth="1"/>
    <col min="16" max="16" width="10.57421875" style="38" bestFit="1" customWidth="1"/>
    <col min="17" max="17" width="9.421875" style="38" bestFit="1" customWidth="1"/>
    <col min="18" max="16384" width="9.140625" style="38" customWidth="1"/>
  </cols>
  <sheetData>
    <row r="7" spans="1:10" ht="20.25">
      <c r="A7" s="259" t="s">
        <v>191</v>
      </c>
      <c r="B7" s="259"/>
      <c r="C7" s="259"/>
      <c r="D7" s="259"/>
      <c r="E7" s="259"/>
      <c r="F7" s="259"/>
      <c r="G7" s="259"/>
      <c r="H7" s="259"/>
      <c r="I7" s="259"/>
      <c r="J7" s="259"/>
    </row>
    <row r="8" spans="2:10" ht="14.25">
      <c r="B8" s="3"/>
      <c r="C8" s="3"/>
      <c r="D8" s="3"/>
      <c r="E8" s="3"/>
      <c r="F8" s="3"/>
      <c r="G8" s="3"/>
      <c r="H8" s="3"/>
      <c r="I8" s="3"/>
      <c r="J8" s="3"/>
    </row>
    <row r="9" spans="2:10" ht="14.25">
      <c r="B9" s="3"/>
      <c r="C9" s="3"/>
      <c r="D9" s="3"/>
      <c r="E9" s="3"/>
      <c r="F9" s="3"/>
      <c r="G9" s="3"/>
      <c r="H9" s="3"/>
      <c r="I9" s="3"/>
      <c r="J9" s="3"/>
    </row>
    <row r="10" spans="2:10" ht="67.5" customHeight="1" hidden="1">
      <c r="B10" s="265"/>
      <c r="C10" s="265"/>
      <c r="D10" s="265"/>
      <c r="E10" s="265"/>
      <c r="F10" s="265"/>
      <c r="G10" s="265"/>
      <c r="H10" s="265"/>
      <c r="I10" s="265"/>
      <c r="J10" s="265"/>
    </row>
    <row r="11" spans="2:10" ht="57" customHeight="1" hidden="1">
      <c r="B11" s="266"/>
      <c r="C11" s="266"/>
      <c r="D11" s="266"/>
      <c r="E11" s="266"/>
      <c r="F11" s="266"/>
      <c r="G11" s="266"/>
      <c r="H11" s="266"/>
      <c r="I11" s="218"/>
      <c r="J11" s="218"/>
    </row>
    <row r="12" spans="1:7" ht="18" customHeight="1" hidden="1">
      <c r="A12" s="267"/>
      <c r="B12" s="267"/>
      <c r="C12" s="267"/>
      <c r="D12" s="267"/>
      <c r="E12" s="267"/>
      <c r="F12" s="267"/>
      <c r="G12" s="267"/>
    </row>
    <row r="13" spans="1:7" ht="12.75" hidden="1">
      <c r="A13" s="219"/>
      <c r="B13" s="219"/>
      <c r="C13" s="219"/>
      <c r="D13" s="219"/>
      <c r="E13" s="219"/>
      <c r="F13" s="219"/>
      <c r="G13" s="219"/>
    </row>
    <row r="14" spans="2:7" ht="12.75" customHeight="1" hidden="1">
      <c r="B14" s="60"/>
      <c r="C14" s="60"/>
      <c r="D14" s="220"/>
      <c r="E14" s="220"/>
      <c r="F14" s="221"/>
      <c r="G14" s="221"/>
    </row>
    <row r="15" spans="2:10" ht="15" hidden="1">
      <c r="B15" s="222"/>
      <c r="C15" s="222"/>
      <c r="D15" s="223"/>
      <c r="E15" s="223"/>
      <c r="F15" s="224"/>
      <c r="G15" s="224"/>
      <c r="H15" s="100"/>
      <c r="I15" s="100"/>
      <c r="J15" s="35"/>
    </row>
    <row r="16" spans="2:10" ht="12.75" hidden="1">
      <c r="B16" s="60"/>
      <c r="C16" s="60"/>
      <c r="D16" s="91"/>
      <c r="E16" s="91"/>
      <c r="F16" s="91"/>
      <c r="G16" s="91"/>
      <c r="H16" s="91"/>
      <c r="I16" s="91"/>
      <c r="J16" s="91"/>
    </row>
    <row r="17" spans="2:10" ht="12.75" hidden="1">
      <c r="B17" s="263"/>
      <c r="C17" s="263"/>
      <c r="D17" s="264"/>
      <c r="E17" s="264"/>
      <c r="F17" s="264"/>
      <c r="G17" s="264"/>
      <c r="H17" s="264"/>
      <c r="I17" s="264"/>
      <c r="J17" s="264"/>
    </row>
    <row r="18" spans="2:10" ht="12.75" hidden="1">
      <c r="B18" s="263"/>
      <c r="C18" s="263"/>
      <c r="D18" s="264"/>
      <c r="E18" s="264"/>
      <c r="F18" s="264"/>
      <c r="G18" s="264"/>
      <c r="H18" s="264"/>
      <c r="I18" s="264"/>
      <c r="J18" s="264"/>
    </row>
    <row r="19" spans="2:10" ht="12.75">
      <c r="B19" s="225"/>
      <c r="C19" s="225"/>
      <c r="D19" s="226"/>
      <c r="E19" s="226"/>
      <c r="F19" s="226"/>
      <c r="G19" s="226"/>
      <c r="H19" s="226"/>
      <c r="I19" s="226"/>
      <c r="J19" s="226"/>
    </row>
    <row r="20" spans="1:10" ht="27.75" customHeight="1">
      <c r="A20" s="260" t="s">
        <v>45</v>
      </c>
      <c r="B20" s="260"/>
      <c r="C20" s="260"/>
      <c r="D20" s="260"/>
      <c r="E20" s="260"/>
      <c r="F20" s="260"/>
      <c r="G20" s="260"/>
      <c r="H20" s="260"/>
      <c r="I20" s="260"/>
      <c r="J20" s="260"/>
    </row>
    <row r="21" spans="2:10" ht="19.5" customHeight="1">
      <c r="B21" s="21"/>
      <c r="C21" s="25"/>
      <c r="D21" s="25"/>
      <c r="E21" s="25"/>
      <c r="F21" s="25"/>
      <c r="G21" s="25"/>
      <c r="H21" s="25"/>
      <c r="I21" s="25"/>
      <c r="J21" s="25"/>
    </row>
    <row r="22" spans="2:10" ht="27.75" customHeight="1">
      <c r="B22" s="128"/>
      <c r="C22" s="128"/>
      <c r="D22" s="29"/>
      <c r="E22" s="29"/>
      <c r="F22" s="29"/>
      <c r="G22" s="29"/>
      <c r="H22" s="201"/>
      <c r="I22" s="201"/>
      <c r="J22" s="202"/>
    </row>
    <row r="23" spans="2:10" ht="15" outlineLevel="1">
      <c r="B23" s="52"/>
      <c r="C23" s="52"/>
      <c r="D23" s="203" t="s">
        <v>60</v>
      </c>
      <c r="E23" s="203"/>
      <c r="F23" s="203"/>
      <c r="G23" s="203"/>
      <c r="H23" s="203" t="s">
        <v>3</v>
      </c>
      <c r="I23" s="203"/>
      <c r="J23" s="203"/>
    </row>
    <row r="24" spans="2:13" ht="38.25" customHeight="1" outlineLevel="1">
      <c r="B24" s="52" t="s">
        <v>44</v>
      </c>
      <c r="C24" s="52"/>
      <c r="D24" s="217" t="s">
        <v>182</v>
      </c>
      <c r="E24" s="40"/>
      <c r="F24" s="217" t="s">
        <v>183</v>
      </c>
      <c r="G24" s="40"/>
      <c r="H24" s="217" t="s">
        <v>182</v>
      </c>
      <c r="I24" s="40"/>
      <c r="J24" s="217" t="s">
        <v>183</v>
      </c>
      <c r="L24" s="227"/>
      <c r="M24" s="227"/>
    </row>
    <row r="25" spans="1:13" ht="6.75" customHeight="1" outlineLevel="1">
      <c r="A25" s="29"/>
      <c r="B25" s="52"/>
      <c r="C25" s="52"/>
      <c r="D25" s="228"/>
      <c r="E25" s="228"/>
      <c r="F25" s="228"/>
      <c r="G25" s="228"/>
      <c r="H25" s="228"/>
      <c r="I25" s="228"/>
      <c r="J25" s="228"/>
      <c r="K25" s="29"/>
      <c r="L25" s="229"/>
      <c r="M25" s="229"/>
    </row>
    <row r="26" spans="1:13" s="208" customFormat="1" ht="30" customHeight="1" outlineLevel="1">
      <c r="A26" s="204" t="s">
        <v>86</v>
      </c>
      <c r="B26" s="205"/>
      <c r="C26" s="205"/>
      <c r="D26" s="230"/>
      <c r="E26" s="230"/>
      <c r="F26" s="230"/>
      <c r="G26" s="231"/>
      <c r="H26" s="230"/>
      <c r="I26" s="230"/>
      <c r="J26" s="230"/>
      <c r="K26" s="207"/>
      <c r="L26" s="232"/>
      <c r="M26" s="232"/>
    </row>
    <row r="27" spans="1:15" ht="19.5" customHeight="1" outlineLevel="1">
      <c r="A27" s="29"/>
      <c r="B27" s="17" t="s">
        <v>68</v>
      </c>
      <c r="C27" s="17"/>
      <c r="D27" s="18">
        <v>540619</v>
      </c>
      <c r="E27" s="18"/>
      <c r="F27" s="18">
        <v>534872</v>
      </c>
      <c r="G27" s="18"/>
      <c r="H27" s="18">
        <v>130581.145382962</v>
      </c>
      <c r="I27" s="18"/>
      <c r="J27" s="18">
        <v>133571.07182099688</v>
      </c>
      <c r="K27" s="29"/>
      <c r="L27" s="233"/>
      <c r="M27" s="233"/>
      <c r="N27" s="209"/>
      <c r="O27" s="234"/>
    </row>
    <row r="28" spans="1:14" ht="19.5" customHeight="1" outlineLevel="1">
      <c r="A28" s="29"/>
      <c r="B28" s="17" t="s">
        <v>54</v>
      </c>
      <c r="C28" s="17"/>
      <c r="D28" s="18">
        <v>116202</v>
      </c>
      <c r="E28" s="18"/>
      <c r="F28" s="18">
        <v>-779</v>
      </c>
      <c r="G28" s="18"/>
      <c r="H28" s="18">
        <v>28067.437984589742</v>
      </c>
      <c r="I28" s="18"/>
      <c r="J28" s="18">
        <v>-194.53601038857255</v>
      </c>
      <c r="K28" s="29"/>
      <c r="L28" s="235"/>
      <c r="M28" s="235"/>
      <c r="N28" s="209"/>
    </row>
    <row r="29" spans="1:14" ht="19.5" customHeight="1" outlineLevel="1">
      <c r="A29" s="210"/>
      <c r="B29" s="143" t="s">
        <v>153</v>
      </c>
      <c r="C29" s="17"/>
      <c r="D29" s="211">
        <v>126696</v>
      </c>
      <c r="E29" s="18"/>
      <c r="F29" s="211">
        <v>10440</v>
      </c>
      <c r="G29" s="18"/>
      <c r="H29" s="211">
        <v>30602.1593681312</v>
      </c>
      <c r="I29" s="18"/>
      <c r="J29" s="211">
        <v>2607.132154629907</v>
      </c>
      <c r="K29" s="29"/>
      <c r="L29" s="236"/>
      <c r="M29" s="236"/>
      <c r="N29" s="209"/>
    </row>
    <row r="30" spans="1:14" s="214" customFormat="1" ht="29.25" customHeight="1" outlineLevel="1">
      <c r="A30" s="204" t="s">
        <v>134</v>
      </c>
      <c r="B30" s="212"/>
      <c r="C30" s="212"/>
      <c r="D30" s="213"/>
      <c r="E30" s="213"/>
      <c r="F30" s="213"/>
      <c r="G30" s="206"/>
      <c r="H30" s="213"/>
      <c r="I30" s="213"/>
      <c r="J30" s="213"/>
      <c r="K30" s="207"/>
      <c r="L30" s="237"/>
      <c r="M30" s="237"/>
      <c r="N30" s="238"/>
    </row>
    <row r="31" spans="1:14" s="37" customFormat="1" ht="30" customHeight="1" outlineLevel="1">
      <c r="A31" s="29"/>
      <c r="B31" s="17" t="s">
        <v>37</v>
      </c>
      <c r="C31" s="17"/>
      <c r="D31" s="18">
        <v>79695</v>
      </c>
      <c r="E31" s="18"/>
      <c r="F31" s="18">
        <v>107159</v>
      </c>
      <c r="G31" s="18"/>
      <c r="H31" s="18">
        <v>19249.535035385616</v>
      </c>
      <c r="I31" s="18"/>
      <c r="J31" s="18">
        <v>26760.31365497952</v>
      </c>
      <c r="K31" s="29"/>
      <c r="L31" s="233"/>
      <c r="M31" s="233"/>
      <c r="N31" s="215"/>
    </row>
    <row r="32" spans="1:14" s="37" customFormat="1" ht="30" customHeight="1" outlineLevel="1">
      <c r="A32" s="29"/>
      <c r="B32" s="17" t="s">
        <v>38</v>
      </c>
      <c r="C32" s="17"/>
      <c r="D32" s="18">
        <v>211166</v>
      </c>
      <c r="E32" s="18"/>
      <c r="F32" s="18">
        <v>15978</v>
      </c>
      <c r="G32" s="18"/>
      <c r="H32" s="18">
        <v>51005.04818724185</v>
      </c>
      <c r="I32" s="18"/>
      <c r="J32" s="18">
        <v>3990.110878034162</v>
      </c>
      <c r="K32" s="29"/>
      <c r="L32" s="233"/>
      <c r="M32" s="233"/>
      <c r="N32" s="215"/>
    </row>
    <row r="33" spans="1:14" s="37" customFormat="1" ht="30" customHeight="1" outlineLevel="1">
      <c r="A33" s="29"/>
      <c r="B33" s="17" t="s">
        <v>42</v>
      </c>
      <c r="C33" s="17"/>
      <c r="D33" s="18">
        <v>-200658</v>
      </c>
      <c r="E33" s="18"/>
      <c r="F33" s="18">
        <v>-114662</v>
      </c>
      <c r="G33" s="18"/>
      <c r="H33" s="18">
        <v>-48466.945242868525</v>
      </c>
      <c r="I33" s="18"/>
      <c r="J33" s="18">
        <v>-28634.00259714314</v>
      </c>
      <c r="K33" s="29"/>
      <c r="L33" s="233"/>
      <c r="M33" s="233"/>
      <c r="N33" s="215"/>
    </row>
    <row r="34" spans="1:14" s="37" customFormat="1" ht="23.25" customHeight="1" outlineLevel="1">
      <c r="A34" s="210"/>
      <c r="B34" s="143" t="s">
        <v>46</v>
      </c>
      <c r="C34" s="17"/>
      <c r="D34" s="211">
        <v>90203</v>
      </c>
      <c r="E34" s="18"/>
      <c r="F34" s="211">
        <v>8475</v>
      </c>
      <c r="G34" s="18"/>
      <c r="H34" s="211">
        <v>21787.63797975894</v>
      </c>
      <c r="I34" s="18"/>
      <c r="J34" s="211">
        <v>2116.4219358705423</v>
      </c>
      <c r="K34" s="29"/>
      <c r="L34" s="236"/>
      <c r="M34" s="236"/>
      <c r="N34" s="215"/>
    </row>
    <row r="35" spans="1:14" s="214" customFormat="1" ht="29.25" customHeight="1" outlineLevel="1">
      <c r="A35" s="204" t="s">
        <v>156</v>
      </c>
      <c r="B35" s="48"/>
      <c r="C35" s="48"/>
      <c r="D35" s="213"/>
      <c r="E35" s="213"/>
      <c r="F35" s="213"/>
      <c r="G35" s="213"/>
      <c r="H35" s="213"/>
      <c r="I35" s="213"/>
      <c r="J35" s="213"/>
      <c r="K35" s="207"/>
      <c r="L35" s="237"/>
      <c r="M35" s="237"/>
      <c r="N35" s="238"/>
    </row>
    <row r="36" spans="1:14" s="37" customFormat="1" ht="30" customHeight="1" outlineLevel="1">
      <c r="A36" s="210"/>
      <c r="B36" s="143" t="s">
        <v>157</v>
      </c>
      <c r="C36" s="17"/>
      <c r="D36" s="216">
        <v>2.7496577034689405</v>
      </c>
      <c r="E36" s="18"/>
      <c r="F36" s="216">
        <v>0.22657721178423737</v>
      </c>
      <c r="G36" s="18"/>
      <c r="H36" s="216">
        <v>0.6641524850773991</v>
      </c>
      <c r="I36" s="18"/>
      <c r="J36" s="216">
        <v>0.05658206267711451</v>
      </c>
      <c r="K36" s="29"/>
      <c r="L36" s="236"/>
      <c r="M36" s="236"/>
      <c r="N36" s="215"/>
    </row>
    <row r="37" spans="1:14" s="37" customFormat="1" ht="30" customHeight="1" outlineLevel="1">
      <c r="A37" s="29"/>
      <c r="B37" s="17"/>
      <c r="C37" s="17"/>
      <c r="D37" s="261"/>
      <c r="E37" s="262"/>
      <c r="F37" s="262"/>
      <c r="G37" s="18"/>
      <c r="H37" s="239"/>
      <c r="I37" s="240"/>
      <c r="J37" s="239"/>
      <c r="K37" s="29"/>
      <c r="L37" s="236"/>
      <c r="M37" s="236"/>
      <c r="N37" s="215"/>
    </row>
    <row r="38" spans="1:14" s="37" customFormat="1" ht="30" customHeight="1" outlineLevel="1">
      <c r="A38" s="29"/>
      <c r="B38" s="17" t="s">
        <v>44</v>
      </c>
      <c r="C38" s="17"/>
      <c r="D38" s="203" t="s">
        <v>60</v>
      </c>
      <c r="E38" s="203"/>
      <c r="F38" s="203"/>
      <c r="G38" s="203"/>
      <c r="H38" s="203" t="s">
        <v>3</v>
      </c>
      <c r="I38" s="203"/>
      <c r="J38" s="203"/>
      <c r="K38" s="29"/>
      <c r="L38" s="241"/>
      <c r="M38" s="241"/>
      <c r="N38" s="215"/>
    </row>
    <row r="39" spans="1:14" s="37" customFormat="1" ht="38.25" customHeight="1" outlineLevel="1">
      <c r="A39" s="29"/>
      <c r="B39" s="17"/>
      <c r="C39" s="17"/>
      <c r="D39" s="242" t="s">
        <v>168</v>
      </c>
      <c r="E39" s="203"/>
      <c r="F39" s="242" t="s">
        <v>169</v>
      </c>
      <c r="G39" s="203"/>
      <c r="H39" s="242" t="s">
        <v>168</v>
      </c>
      <c r="I39" s="203"/>
      <c r="J39" s="242" t="s">
        <v>169</v>
      </c>
      <c r="K39" s="29"/>
      <c r="L39" s="236"/>
      <c r="M39" s="236"/>
      <c r="N39" s="215"/>
    </row>
    <row r="40" spans="1:14" s="37" customFormat="1" ht="40.5" customHeight="1" outlineLevel="1">
      <c r="A40" s="204" t="s">
        <v>123</v>
      </c>
      <c r="B40" s="212"/>
      <c r="C40" s="212"/>
      <c r="D40" s="243"/>
      <c r="E40" s="243"/>
      <c r="F40" s="243"/>
      <c r="G40" s="213"/>
      <c r="H40" s="243"/>
      <c r="I40" s="243"/>
      <c r="J40" s="243"/>
      <c r="K40" s="29"/>
      <c r="L40" s="237"/>
      <c r="M40" s="237"/>
      <c r="N40" s="215"/>
    </row>
    <row r="41" spans="1:14" s="37" customFormat="1" ht="19.5" customHeight="1" outlineLevel="1">
      <c r="A41" s="100"/>
      <c r="B41" s="17" t="s">
        <v>84</v>
      </c>
      <c r="C41" s="17"/>
      <c r="D41" s="18">
        <v>1939037</v>
      </c>
      <c r="E41" s="18"/>
      <c r="F41" s="18">
        <v>2066978</v>
      </c>
      <c r="G41" s="18"/>
      <c r="H41" s="18">
        <v>439013.99203042925</v>
      </c>
      <c r="I41" s="18"/>
      <c r="J41" s="18">
        <v>521924.6016715905</v>
      </c>
      <c r="K41" s="29"/>
      <c r="L41" s="233"/>
      <c r="M41" s="233"/>
      <c r="N41" s="215"/>
    </row>
    <row r="42" spans="1:14" s="37" customFormat="1" ht="19.5" customHeight="1" outlineLevel="1">
      <c r="A42" s="29"/>
      <c r="B42" s="17" t="s">
        <v>85</v>
      </c>
      <c r="C42" s="17"/>
      <c r="D42" s="18">
        <v>160616</v>
      </c>
      <c r="E42" s="18"/>
      <c r="F42" s="18">
        <v>95438</v>
      </c>
      <c r="G42" s="18"/>
      <c r="H42" s="18">
        <v>36364.78898750226</v>
      </c>
      <c r="I42" s="18"/>
      <c r="J42" s="18">
        <v>24098.67939297528</v>
      </c>
      <c r="K42" s="29"/>
      <c r="L42" s="236"/>
      <c r="M42" s="236"/>
      <c r="N42" s="215"/>
    </row>
    <row r="43" spans="1:14" s="37" customFormat="1" ht="19.5" customHeight="1" outlineLevel="1">
      <c r="A43" s="29"/>
      <c r="B43" s="17" t="s">
        <v>47</v>
      </c>
      <c r="C43" s="17"/>
      <c r="D43" s="18">
        <v>1858656</v>
      </c>
      <c r="E43" s="18"/>
      <c r="F43" s="18">
        <v>1731960</v>
      </c>
      <c r="G43" s="124"/>
      <c r="H43" s="18">
        <v>420815.06973374385</v>
      </c>
      <c r="I43" s="18"/>
      <c r="J43" s="18">
        <v>437330.50526475266</v>
      </c>
      <c r="K43" s="29"/>
      <c r="L43" s="236"/>
      <c r="M43" s="236"/>
      <c r="N43" s="215"/>
    </row>
    <row r="44" spans="1:14" s="37" customFormat="1" ht="19.5" customHeight="1" outlineLevel="1">
      <c r="A44" s="29"/>
      <c r="B44" s="17" t="s">
        <v>82</v>
      </c>
      <c r="C44" s="17"/>
      <c r="D44" s="18">
        <v>39019</v>
      </c>
      <c r="E44" s="18"/>
      <c r="F44" s="18">
        <v>154069</v>
      </c>
      <c r="G44" s="124"/>
      <c r="H44" s="18">
        <v>8834.223872486868</v>
      </c>
      <c r="I44" s="18"/>
      <c r="J44" s="18">
        <v>38903.365906623236</v>
      </c>
      <c r="K44" s="29"/>
      <c r="L44" s="236"/>
      <c r="M44" s="236"/>
      <c r="N44" s="215"/>
    </row>
    <row r="45" spans="1:14" s="37" customFormat="1" ht="19.5" customHeight="1" outlineLevel="1">
      <c r="A45" s="210"/>
      <c r="B45" s="143" t="s">
        <v>83</v>
      </c>
      <c r="C45" s="17"/>
      <c r="D45" s="211">
        <v>225978</v>
      </c>
      <c r="E45" s="18"/>
      <c r="F45" s="211">
        <v>278737</v>
      </c>
      <c r="G45" s="124"/>
      <c r="H45" s="211">
        <v>51163.285636660024</v>
      </c>
      <c r="I45" s="18"/>
      <c r="J45" s="211">
        <v>70382.79928288261</v>
      </c>
      <c r="K45" s="29"/>
      <c r="L45" s="236"/>
      <c r="M45" s="236"/>
      <c r="N45" s="215"/>
    </row>
    <row r="46" spans="1:14" s="37" customFormat="1" ht="30" customHeight="1" outlineLevel="1">
      <c r="A46" s="29"/>
      <c r="B46" s="17"/>
      <c r="C46" s="17"/>
      <c r="D46" s="239"/>
      <c r="E46" s="240"/>
      <c r="F46" s="239"/>
      <c r="G46" s="18"/>
      <c r="H46" s="239"/>
      <c r="I46" s="240"/>
      <c r="J46" s="239"/>
      <c r="K46" s="29"/>
      <c r="L46" s="236"/>
      <c r="M46" s="236"/>
      <c r="N46" s="215"/>
    </row>
    <row r="47" spans="1:14" s="37" customFormat="1" ht="30" customHeight="1" outlineLevel="1">
      <c r="A47" s="29"/>
      <c r="B47" s="17"/>
      <c r="C47" s="17"/>
      <c r="D47" s="239"/>
      <c r="E47" s="240"/>
      <c r="F47" s="239"/>
      <c r="G47" s="18"/>
      <c r="H47" s="239"/>
      <c r="I47" s="240"/>
      <c r="J47" s="239"/>
      <c r="K47" s="29"/>
      <c r="L47" s="236"/>
      <c r="M47" s="236"/>
      <c r="N47" s="215"/>
    </row>
    <row r="48" spans="1:14" s="37" customFormat="1" ht="30" customHeight="1" outlineLevel="1">
      <c r="A48" s="29"/>
      <c r="B48" s="17"/>
      <c r="C48" s="17"/>
      <c r="D48" s="239"/>
      <c r="E48" s="240"/>
      <c r="F48" s="239"/>
      <c r="G48" s="18"/>
      <c r="H48" s="239"/>
      <c r="I48" s="240"/>
      <c r="J48" s="239"/>
      <c r="K48" s="29"/>
      <c r="L48" s="236"/>
      <c r="M48" s="236"/>
      <c r="N48" s="215"/>
    </row>
    <row r="49" spans="1:11" ht="29.25" customHeight="1">
      <c r="A49" s="210"/>
      <c r="B49" s="244"/>
      <c r="C49" s="29"/>
      <c r="D49" s="245"/>
      <c r="E49" s="246"/>
      <c r="F49" s="245"/>
      <c r="G49" s="247"/>
      <c r="H49" s="248"/>
      <c r="I49" s="240"/>
      <c r="J49" s="248"/>
      <c r="K49" s="29"/>
    </row>
    <row r="50" spans="1:11" ht="21" customHeight="1">
      <c r="A50" s="25"/>
      <c r="B50" s="17"/>
      <c r="C50" s="17"/>
      <c r="D50" s="18"/>
      <c r="E50" s="18"/>
      <c r="F50" s="18"/>
      <c r="G50" s="124"/>
      <c r="H50" s="18"/>
      <c r="I50" s="18"/>
      <c r="J50" s="124"/>
      <c r="K50" s="25"/>
    </row>
    <row r="51" spans="1:11" ht="12.75">
      <c r="A51" s="37"/>
      <c r="B51" s="184"/>
      <c r="C51" s="184"/>
      <c r="D51" s="125"/>
      <c r="E51" s="125"/>
      <c r="F51" s="123"/>
      <c r="G51" s="123"/>
      <c r="H51" s="125"/>
      <c r="I51" s="125"/>
      <c r="J51" s="125"/>
      <c r="K51" s="37"/>
    </row>
    <row r="52" spans="1:11" ht="12.75">
      <c r="A52" s="37"/>
      <c r="B52" s="184"/>
      <c r="C52" s="184"/>
      <c r="D52" s="125"/>
      <c r="E52" s="125"/>
      <c r="F52" s="123"/>
      <c r="G52" s="123"/>
      <c r="H52" s="249"/>
      <c r="I52" s="249"/>
      <c r="J52" s="249"/>
      <c r="K52" s="37"/>
    </row>
    <row r="53" spans="1:11" ht="12.75">
      <c r="A53" s="37"/>
      <c r="B53" s="184"/>
      <c r="C53" s="184"/>
      <c r="D53" s="129"/>
      <c r="E53" s="57"/>
      <c r="F53" s="123"/>
      <c r="G53" s="123"/>
      <c r="H53" s="250"/>
      <c r="I53" s="250"/>
      <c r="J53" s="251"/>
      <c r="K53" s="37"/>
    </row>
    <row r="55" spans="1:2" ht="18">
      <c r="A55" s="90"/>
      <c r="B55" s="252"/>
    </row>
  </sheetData>
  <sheetProtection/>
  <mergeCells count="8">
    <mergeCell ref="A7:J7"/>
    <mergeCell ref="A20:J20"/>
    <mergeCell ref="D37:F37"/>
    <mergeCell ref="B17:J17"/>
    <mergeCell ref="B18:J18"/>
    <mergeCell ref="B10:J10"/>
    <mergeCell ref="B11:H11"/>
    <mergeCell ref="A12:G12"/>
  </mergeCells>
  <printOptions horizontalCentered="1"/>
  <pageMargins left="0.2362204724409449" right="0.2362204724409449" top="0.6299212598425197" bottom="0.5118110236220472" header="0.2362204724409449" footer="0.2755905511811024"/>
  <pageSetup horizontalDpi="1200" verticalDpi="1200" orientation="portrait" paperSize="9" scale="70" r:id="rId1"/>
  <headerFooter alignWithMargins="0">
    <oddHeader>&amp;L&amp;8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80"/>
  <sheetViews>
    <sheetView view="pageBreakPreview" zoomScale="75" zoomScaleNormal="90" zoomScaleSheetLayoutView="75" zoomScalePageLayoutView="0" workbookViewId="0" topLeftCell="A43">
      <selection activeCell="A68" sqref="A68:IV68"/>
    </sheetView>
  </sheetViews>
  <sheetFormatPr defaultColWidth="9.140625" defaultRowHeight="12.75" outlineLevelRow="1"/>
  <cols>
    <col min="1" max="1" width="60.7109375" style="161" customWidth="1"/>
    <col min="2" max="2" width="1.57421875" style="161" customWidth="1"/>
    <col min="3" max="3" width="13.28125" style="161" customWidth="1"/>
    <col min="4" max="4" width="1.57421875" style="161" customWidth="1"/>
    <col min="5" max="5" width="13.7109375" style="161" customWidth="1"/>
    <col min="6" max="6" width="1.57421875" style="183" customWidth="1"/>
    <col min="7" max="7" width="13.7109375" style="161" customWidth="1"/>
    <col min="8" max="8" width="1.421875" style="161" customWidth="1"/>
    <col min="9" max="9" width="10.8515625" style="161" customWidth="1"/>
    <col min="10" max="13" width="10.421875" style="161" bestFit="1" customWidth="1"/>
    <col min="14" max="16384" width="9.140625" style="161" customWidth="1"/>
  </cols>
  <sheetData>
    <row r="2" spans="1:8" s="10" customFormat="1" ht="31.5" customHeight="1">
      <c r="A2" s="269" t="s">
        <v>123</v>
      </c>
      <c r="B2" s="269"/>
      <c r="C2" s="269"/>
      <c r="D2" s="269"/>
      <c r="E2" s="269"/>
      <c r="F2" s="269"/>
      <c r="G2" s="270"/>
      <c r="H2" s="270"/>
    </row>
    <row r="3" spans="1:8" s="10" customFormat="1" ht="45" customHeight="1">
      <c r="A3" s="274" t="s">
        <v>177</v>
      </c>
      <c r="B3" s="276"/>
      <c r="C3" s="276"/>
      <c r="D3" s="276"/>
      <c r="E3" s="276"/>
      <c r="F3" s="276"/>
      <c r="G3" s="276"/>
      <c r="H3" s="276"/>
    </row>
    <row r="4" spans="1:8" s="10" customFormat="1" ht="26.25" customHeight="1">
      <c r="A4" s="271"/>
      <c r="B4" s="271"/>
      <c r="C4" s="271"/>
      <c r="D4" s="271"/>
      <c r="E4" s="271"/>
      <c r="F4" s="271"/>
      <c r="G4" s="272"/>
      <c r="H4" s="272"/>
    </row>
    <row r="5" spans="1:8" ht="67.5" customHeight="1">
      <c r="A5" s="158"/>
      <c r="B5" s="158"/>
      <c r="C5" s="158"/>
      <c r="D5" s="158"/>
      <c r="E5" s="158"/>
      <c r="F5" s="158"/>
      <c r="G5" s="159"/>
      <c r="H5" s="159"/>
    </row>
    <row r="6" spans="1:8" s="159" customFormat="1" ht="34.5" customHeight="1" outlineLevel="1">
      <c r="A6" s="162" t="s">
        <v>64</v>
      </c>
      <c r="B6" s="160"/>
      <c r="C6" s="193" t="s">
        <v>138</v>
      </c>
      <c r="D6" s="163"/>
      <c r="E6" s="164" t="s">
        <v>168</v>
      </c>
      <c r="F6" s="163"/>
      <c r="G6" s="166" t="s">
        <v>169</v>
      </c>
      <c r="H6" s="158"/>
    </row>
    <row r="7" spans="2:8" s="167" customFormat="1" ht="13.5" customHeight="1" outlineLevel="1">
      <c r="B7" s="168"/>
      <c r="C7" s="168"/>
      <c r="D7" s="168"/>
      <c r="E7" s="169"/>
      <c r="F7" s="168"/>
      <c r="G7" s="169"/>
      <c r="H7" s="169"/>
    </row>
    <row r="8" spans="1:8" s="173" customFormat="1" ht="28.5" customHeight="1" outlineLevel="1">
      <c r="A8" s="170" t="s">
        <v>106</v>
      </c>
      <c r="B8" s="14"/>
      <c r="C8" s="14"/>
      <c r="D8" s="14"/>
      <c r="E8" s="171">
        <v>1939037</v>
      </c>
      <c r="F8" s="172"/>
      <c r="G8" s="171">
        <v>2066978</v>
      </c>
      <c r="H8" s="172"/>
    </row>
    <row r="9" spans="1:11" s="10" customFormat="1" ht="24.75" customHeight="1" outlineLevel="1">
      <c r="A9" s="1" t="s">
        <v>15</v>
      </c>
      <c r="B9" s="1"/>
      <c r="C9" s="13">
        <v>9</v>
      </c>
      <c r="D9" s="1"/>
      <c r="E9" s="9">
        <v>1239447</v>
      </c>
      <c r="F9" s="1"/>
      <c r="G9" s="12">
        <v>1338931</v>
      </c>
      <c r="H9" s="9"/>
      <c r="K9" s="11"/>
    </row>
    <row r="10" spans="1:11" s="10" customFormat="1" ht="24.75" customHeight="1" outlineLevel="1">
      <c r="A10" s="1" t="s">
        <v>117</v>
      </c>
      <c r="B10" s="1"/>
      <c r="C10" s="13">
        <v>10</v>
      </c>
      <c r="D10" s="1"/>
      <c r="E10" s="9">
        <v>2511</v>
      </c>
      <c r="F10" s="1"/>
      <c r="G10" s="12">
        <v>4497</v>
      </c>
      <c r="H10" s="9"/>
      <c r="K10" s="11"/>
    </row>
    <row r="11" spans="1:11" s="10" customFormat="1" ht="20.25" customHeight="1" hidden="1" outlineLevel="1">
      <c r="A11" s="1" t="s">
        <v>16</v>
      </c>
      <c r="B11" s="1"/>
      <c r="C11" s="13"/>
      <c r="D11" s="1"/>
      <c r="E11" s="9">
        <v>0</v>
      </c>
      <c r="F11" s="1"/>
      <c r="G11" s="12"/>
      <c r="H11" s="9"/>
      <c r="K11" s="11"/>
    </row>
    <row r="12" spans="1:11" s="10" customFormat="1" ht="24.75" customHeight="1" outlineLevel="1">
      <c r="A12" s="1" t="s">
        <v>90</v>
      </c>
      <c r="B12" s="1"/>
      <c r="C12" s="13" t="s">
        <v>139</v>
      </c>
      <c r="D12" s="1"/>
      <c r="E12" s="9">
        <v>469894</v>
      </c>
      <c r="F12" s="1"/>
      <c r="G12" s="12">
        <v>470370</v>
      </c>
      <c r="H12" s="9"/>
      <c r="K12" s="11"/>
    </row>
    <row r="13" spans="1:11" s="10" customFormat="1" ht="19.5" customHeight="1" hidden="1" outlineLevel="1">
      <c r="A13" s="1" t="s">
        <v>72</v>
      </c>
      <c r="B13" s="1"/>
      <c r="C13" s="13">
        <v>16</v>
      </c>
      <c r="D13" s="1"/>
      <c r="E13" s="9">
        <v>0</v>
      </c>
      <c r="F13" s="1"/>
      <c r="G13" s="12">
        <v>0</v>
      </c>
      <c r="H13" s="9"/>
      <c r="K13" s="11"/>
    </row>
    <row r="14" spans="1:11" s="10" customFormat="1" ht="24.75" customHeight="1" hidden="1" outlineLevel="1">
      <c r="A14" s="1" t="s">
        <v>73</v>
      </c>
      <c r="B14" s="1"/>
      <c r="C14" s="13">
        <v>16</v>
      </c>
      <c r="D14" s="1"/>
      <c r="E14" s="9">
        <v>0</v>
      </c>
      <c r="F14" s="1"/>
      <c r="G14" s="12">
        <v>0</v>
      </c>
      <c r="H14" s="9"/>
      <c r="K14" s="11"/>
    </row>
    <row r="15" spans="1:11" s="10" customFormat="1" ht="24.75" customHeight="1" outlineLevel="1">
      <c r="A15" s="1" t="s">
        <v>71</v>
      </c>
      <c r="B15" s="1"/>
      <c r="C15" s="13">
        <v>17</v>
      </c>
      <c r="D15" s="1"/>
      <c r="E15" s="9">
        <v>226389</v>
      </c>
      <c r="F15" s="1"/>
      <c r="G15" s="12">
        <v>252316</v>
      </c>
      <c r="H15" s="9"/>
      <c r="K15" s="11"/>
    </row>
    <row r="16" spans="1:11" s="10" customFormat="1" ht="24.75" customHeight="1" outlineLevel="1">
      <c r="A16" s="1" t="s">
        <v>17</v>
      </c>
      <c r="B16" s="1"/>
      <c r="C16" s="13">
        <v>18</v>
      </c>
      <c r="D16" s="1"/>
      <c r="E16" s="9">
        <v>464</v>
      </c>
      <c r="F16" s="1"/>
      <c r="G16" s="12">
        <v>531</v>
      </c>
      <c r="H16" s="9"/>
      <c r="K16" s="11"/>
    </row>
    <row r="17" spans="1:11" s="10" customFormat="1" ht="20.25" customHeight="1" hidden="1" outlineLevel="1">
      <c r="A17" s="1" t="s">
        <v>151</v>
      </c>
      <c r="B17" s="1"/>
      <c r="C17" s="1"/>
      <c r="D17" s="1"/>
      <c r="E17" s="9"/>
      <c r="F17" s="1"/>
      <c r="G17" s="9"/>
      <c r="H17" s="9"/>
      <c r="K17" s="11"/>
    </row>
    <row r="18" spans="1:11" s="10" customFormat="1" ht="20.25" customHeight="1" outlineLevel="1">
      <c r="A18" s="1" t="s">
        <v>175</v>
      </c>
      <c r="B18" s="1"/>
      <c r="C18" s="13">
        <v>19</v>
      </c>
      <c r="D18" s="1"/>
      <c r="E18" s="9">
        <v>332</v>
      </c>
      <c r="F18" s="1"/>
      <c r="G18" s="9">
        <v>333</v>
      </c>
      <c r="H18" s="9"/>
      <c r="K18" s="11"/>
    </row>
    <row r="19" spans="2:11" s="10" customFormat="1" ht="20.25" customHeight="1" outlineLevel="1">
      <c r="B19" s="1"/>
      <c r="C19" s="1"/>
      <c r="D19" s="1"/>
      <c r="E19" s="9"/>
      <c r="F19" s="1"/>
      <c r="G19" s="9"/>
      <c r="H19" s="9"/>
      <c r="K19" s="11"/>
    </row>
    <row r="20" spans="1:13" s="173" customFormat="1" ht="27.75" customHeight="1" outlineLevel="1">
      <c r="A20" s="170" t="s">
        <v>148</v>
      </c>
      <c r="B20" s="14"/>
      <c r="C20" s="14"/>
      <c r="D20" s="14"/>
      <c r="E20" s="175">
        <v>160616</v>
      </c>
      <c r="F20" s="176">
        <v>0</v>
      </c>
      <c r="G20" s="175">
        <v>95438</v>
      </c>
      <c r="H20" s="176"/>
      <c r="K20" s="11"/>
      <c r="M20" s="10"/>
    </row>
    <row r="21" spans="1:11" s="10" customFormat="1" ht="24.75" customHeight="1" outlineLevel="1">
      <c r="A21" s="1" t="s">
        <v>18</v>
      </c>
      <c r="B21" s="1"/>
      <c r="C21" s="13">
        <v>20</v>
      </c>
      <c r="D21" s="1"/>
      <c r="E21" s="9">
        <v>3245</v>
      </c>
      <c r="F21" s="1"/>
      <c r="G21" s="12">
        <v>3444</v>
      </c>
      <c r="H21" s="9"/>
      <c r="K21" s="11"/>
    </row>
    <row r="22" spans="1:11" s="10" customFormat="1" ht="24.75" customHeight="1" outlineLevel="1">
      <c r="A22" s="1" t="s">
        <v>74</v>
      </c>
      <c r="B22" s="1"/>
      <c r="C22" s="13">
        <v>21</v>
      </c>
      <c r="D22" s="1"/>
      <c r="E22" s="9">
        <v>22994</v>
      </c>
      <c r="F22" s="1"/>
      <c r="G22" s="12">
        <v>25112</v>
      </c>
      <c r="H22" s="9"/>
      <c r="K22" s="11"/>
    </row>
    <row r="23" spans="1:11" s="10" customFormat="1" ht="24.75" customHeight="1" outlineLevel="1">
      <c r="A23" s="1" t="s">
        <v>102</v>
      </c>
      <c r="B23" s="1"/>
      <c r="C23" s="13">
        <v>21</v>
      </c>
      <c r="D23" s="1"/>
      <c r="E23" s="9">
        <v>4585</v>
      </c>
      <c r="F23" s="1"/>
      <c r="G23" s="12">
        <v>3753</v>
      </c>
      <c r="H23" s="9"/>
      <c r="K23" s="11"/>
    </row>
    <row r="24" spans="1:11" s="10" customFormat="1" ht="24.75" customHeight="1" outlineLevel="1">
      <c r="A24" s="1" t="s">
        <v>101</v>
      </c>
      <c r="B24" s="1"/>
      <c r="C24" s="13">
        <v>21</v>
      </c>
      <c r="D24" s="1"/>
      <c r="E24" s="9">
        <v>10227</v>
      </c>
      <c r="F24" s="1"/>
      <c r="G24" s="12">
        <v>3530</v>
      </c>
      <c r="H24" s="9"/>
      <c r="K24" s="11"/>
    </row>
    <row r="25" spans="1:11" s="10" customFormat="1" ht="25.5" customHeight="1" outlineLevel="1">
      <c r="A25" s="1" t="s">
        <v>176</v>
      </c>
      <c r="B25" s="1"/>
      <c r="C25" s="13">
        <v>22</v>
      </c>
      <c r="D25" s="1"/>
      <c r="E25" s="9">
        <v>0</v>
      </c>
      <c r="F25" s="1"/>
      <c r="G25" s="12">
        <v>30237</v>
      </c>
      <c r="H25" s="9"/>
      <c r="K25" s="11"/>
    </row>
    <row r="26" spans="1:11" s="10" customFormat="1" ht="24.75" customHeight="1" outlineLevel="1">
      <c r="A26" s="1" t="s">
        <v>19</v>
      </c>
      <c r="B26" s="1"/>
      <c r="C26" s="13">
        <v>24</v>
      </c>
      <c r="D26" s="1"/>
      <c r="E26" s="9">
        <v>119565</v>
      </c>
      <c r="F26" s="1"/>
      <c r="G26" s="12">
        <v>29362</v>
      </c>
      <c r="H26" s="9"/>
      <c r="K26" s="11"/>
    </row>
    <row r="27" spans="1:11" s="10" customFormat="1" ht="24.75" customHeight="1" hidden="1" outlineLevel="1">
      <c r="A27" s="1"/>
      <c r="B27" s="1"/>
      <c r="C27" s="13"/>
      <c r="D27" s="1"/>
      <c r="E27" s="9"/>
      <c r="F27" s="1"/>
      <c r="G27" s="12"/>
      <c r="H27" s="9"/>
      <c r="K27" s="11"/>
    </row>
    <row r="28" spans="2:11" s="10" customFormat="1" ht="13.5" customHeight="1" outlineLevel="1">
      <c r="B28" s="1"/>
      <c r="C28" s="194"/>
      <c r="D28" s="1"/>
      <c r="E28" s="9"/>
      <c r="F28" s="1"/>
      <c r="G28" s="9"/>
      <c r="H28" s="9"/>
      <c r="K28" s="11"/>
    </row>
    <row r="29" spans="1:11" s="10" customFormat="1" ht="28.5" customHeight="1" outlineLevel="1">
      <c r="A29" s="195" t="s">
        <v>163</v>
      </c>
      <c r="B29" s="1"/>
      <c r="C29" s="13">
        <v>9</v>
      </c>
      <c r="D29" s="1"/>
      <c r="E29" s="196">
        <v>24000</v>
      </c>
      <c r="F29" s="1"/>
      <c r="G29" s="196">
        <v>2350</v>
      </c>
      <c r="H29" s="9"/>
      <c r="K29" s="11"/>
    </row>
    <row r="30" spans="1:11" s="10" customFormat="1" ht="12.75" customHeight="1" outlineLevel="1">
      <c r="A30" s="1"/>
      <c r="B30" s="1"/>
      <c r="C30" s="194"/>
      <c r="D30" s="1"/>
      <c r="E30" s="9"/>
      <c r="F30" s="1"/>
      <c r="G30" s="9"/>
      <c r="H30" s="9"/>
      <c r="K30" s="11"/>
    </row>
    <row r="31" spans="1:13" s="182" customFormat="1" ht="21" customHeight="1" outlineLevel="1">
      <c r="A31" s="177" t="s">
        <v>107</v>
      </c>
      <c r="B31" s="178"/>
      <c r="C31" s="178"/>
      <c r="D31" s="178"/>
      <c r="E31" s="179">
        <v>2123653</v>
      </c>
      <c r="F31" s="180"/>
      <c r="G31" s="179">
        <v>2164766</v>
      </c>
      <c r="H31" s="180"/>
      <c r="K31" s="11"/>
      <c r="M31" s="10"/>
    </row>
    <row r="32" spans="1:13" s="182" customFormat="1" ht="21" customHeight="1" outlineLevel="1">
      <c r="A32" s="178"/>
      <c r="B32" s="178"/>
      <c r="C32" s="178"/>
      <c r="D32" s="178"/>
      <c r="E32" s="180"/>
      <c r="F32" s="178"/>
      <c r="G32" s="180"/>
      <c r="H32" s="180"/>
      <c r="K32" s="11"/>
      <c r="M32" s="10"/>
    </row>
    <row r="33" spans="1:13" ht="32.25" customHeight="1" outlineLevel="1">
      <c r="A33" s="268" t="s">
        <v>186</v>
      </c>
      <c r="B33" s="268"/>
      <c r="C33" s="268"/>
      <c r="D33" s="268"/>
      <c r="E33" s="268"/>
      <c r="F33" s="268"/>
      <c r="G33" s="268"/>
      <c r="H33" s="254"/>
      <c r="K33" s="11"/>
      <c r="M33" s="10"/>
    </row>
    <row r="34" spans="1:13" ht="22.5" customHeight="1" outlineLevel="1">
      <c r="A34" s="197"/>
      <c r="B34" s="197"/>
      <c r="C34" s="197"/>
      <c r="D34" s="197"/>
      <c r="E34" s="197"/>
      <c r="F34" s="197"/>
      <c r="G34" s="197"/>
      <c r="H34" s="197"/>
      <c r="K34" s="11"/>
      <c r="M34" s="10"/>
    </row>
    <row r="35" spans="1:11" s="10" customFormat="1" ht="38.25" customHeight="1">
      <c r="A35" s="269" t="s">
        <v>127</v>
      </c>
      <c r="B35" s="269"/>
      <c r="C35" s="269"/>
      <c r="D35" s="269"/>
      <c r="E35" s="269"/>
      <c r="F35" s="269"/>
      <c r="G35" s="277"/>
      <c r="H35" s="277"/>
      <c r="K35" s="11"/>
    </row>
    <row r="36" spans="1:11" s="10" customFormat="1" ht="36" customHeight="1">
      <c r="A36" s="274" t="s">
        <v>177</v>
      </c>
      <c r="B36" s="275"/>
      <c r="C36" s="275"/>
      <c r="D36" s="275"/>
      <c r="E36" s="275"/>
      <c r="F36" s="275"/>
      <c r="G36" s="275"/>
      <c r="H36" s="275"/>
      <c r="K36" s="11"/>
    </row>
    <row r="37" spans="1:11" s="10" customFormat="1" ht="30.75" customHeight="1">
      <c r="A37" s="273"/>
      <c r="B37" s="272"/>
      <c r="C37" s="272"/>
      <c r="D37" s="272"/>
      <c r="E37" s="272"/>
      <c r="F37" s="272"/>
      <c r="G37" s="272"/>
      <c r="H37" s="272"/>
      <c r="K37" s="11"/>
    </row>
    <row r="38" spans="1:13" ht="75" customHeight="1">
      <c r="A38" s="158"/>
      <c r="B38" s="159"/>
      <c r="C38" s="159"/>
      <c r="D38" s="159"/>
      <c r="E38" s="159"/>
      <c r="F38" s="160"/>
      <c r="G38" s="159"/>
      <c r="H38" s="159"/>
      <c r="K38" s="11"/>
      <c r="M38" s="10"/>
    </row>
    <row r="39" spans="1:13" ht="34.5" customHeight="1">
      <c r="A39" s="185" t="s">
        <v>65</v>
      </c>
      <c r="B39" s="186"/>
      <c r="C39" s="166" t="s">
        <v>138</v>
      </c>
      <c r="D39" s="198"/>
      <c r="E39" s="164" t="s">
        <v>168</v>
      </c>
      <c r="F39" s="165"/>
      <c r="G39" s="166" t="s">
        <v>169</v>
      </c>
      <c r="H39" s="158"/>
      <c r="K39" s="11"/>
      <c r="M39" s="10"/>
    </row>
    <row r="40" spans="2:11" s="10" customFormat="1" ht="12" customHeight="1" outlineLevel="1">
      <c r="B40" s="178"/>
      <c r="C40" s="178"/>
      <c r="D40" s="178"/>
      <c r="E40" s="169"/>
      <c r="F40" s="178"/>
      <c r="G40" s="169"/>
      <c r="H40" s="169"/>
      <c r="K40" s="11"/>
    </row>
    <row r="41" spans="1:13" s="173" customFormat="1" ht="27.75" customHeight="1">
      <c r="A41" s="170" t="s">
        <v>108</v>
      </c>
      <c r="B41" s="14"/>
      <c r="C41" s="15"/>
      <c r="D41" s="14"/>
      <c r="E41" s="175">
        <v>1858656</v>
      </c>
      <c r="F41" s="14"/>
      <c r="G41" s="175">
        <v>1731960</v>
      </c>
      <c r="H41" s="176"/>
      <c r="K41" s="11"/>
      <c r="M41" s="10"/>
    </row>
    <row r="42" spans="1:11" s="10" customFormat="1" ht="24.75" customHeight="1">
      <c r="A42" s="1" t="s">
        <v>20</v>
      </c>
      <c r="B42" s="1"/>
      <c r="C42" s="13" t="s">
        <v>187</v>
      </c>
      <c r="D42" s="1"/>
      <c r="E42" s="9">
        <v>517754</v>
      </c>
      <c r="F42" s="1"/>
      <c r="G42" s="12">
        <v>517754</v>
      </c>
      <c r="H42" s="9"/>
      <c r="K42" s="11"/>
    </row>
    <row r="43" spans="1:11" s="10" customFormat="1" ht="24.75" customHeight="1">
      <c r="A43" s="1" t="s">
        <v>75</v>
      </c>
      <c r="B43" s="1"/>
      <c r="C43" s="13" t="s">
        <v>188</v>
      </c>
      <c r="D43" s="1"/>
      <c r="E43" s="9">
        <v>133333</v>
      </c>
      <c r="F43" s="1"/>
      <c r="G43" s="12">
        <v>133333</v>
      </c>
      <c r="H43" s="9"/>
      <c r="K43" s="11"/>
    </row>
    <row r="44" spans="1:11" s="10" customFormat="1" ht="24.75" customHeight="1" hidden="1">
      <c r="A44" s="1" t="s">
        <v>75</v>
      </c>
      <c r="B44" s="1"/>
      <c r="C44" s="13"/>
      <c r="D44" s="1"/>
      <c r="E44" s="9">
        <v>0</v>
      </c>
      <c r="F44" s="1"/>
      <c r="G44" s="12"/>
      <c r="H44" s="9"/>
      <c r="K44" s="11"/>
    </row>
    <row r="45" spans="1:11" s="10" customFormat="1" ht="24.75" customHeight="1">
      <c r="A45" s="1" t="s">
        <v>135</v>
      </c>
      <c r="B45" s="1"/>
      <c r="C45" s="13" t="s">
        <v>189</v>
      </c>
      <c r="D45" s="1"/>
      <c r="E45" s="9">
        <v>1207569</v>
      </c>
      <c r="F45" s="1"/>
      <c r="G45" s="12">
        <v>1080873</v>
      </c>
      <c r="H45" s="9"/>
      <c r="K45" s="11"/>
    </row>
    <row r="46" spans="1:13" s="188" customFormat="1" ht="27.75" customHeight="1">
      <c r="A46" s="170" t="s">
        <v>82</v>
      </c>
      <c r="B46" s="14"/>
      <c r="C46" s="13"/>
      <c r="D46" s="14"/>
      <c r="E46" s="175">
        <v>39019</v>
      </c>
      <c r="F46" s="176">
        <v>0</v>
      </c>
      <c r="G46" s="175">
        <v>154069</v>
      </c>
      <c r="H46" s="176"/>
      <c r="K46" s="11"/>
      <c r="M46" s="10"/>
    </row>
    <row r="47" spans="1:11" s="10" customFormat="1" ht="24.75" customHeight="1">
      <c r="A47" s="1" t="s">
        <v>21</v>
      </c>
      <c r="B47" s="1"/>
      <c r="C47" s="13">
        <v>26</v>
      </c>
      <c r="D47" s="1"/>
      <c r="E47" s="9">
        <v>0</v>
      </c>
      <c r="F47" s="1"/>
      <c r="G47" s="12">
        <v>93830</v>
      </c>
      <c r="H47" s="9"/>
      <c r="I47" s="11"/>
      <c r="J47" s="11"/>
      <c r="K47" s="11"/>
    </row>
    <row r="48" spans="1:11" s="10" customFormat="1" ht="24.75" customHeight="1">
      <c r="A48" s="1" t="s">
        <v>22</v>
      </c>
      <c r="B48" s="1"/>
      <c r="C48" s="13">
        <v>5</v>
      </c>
      <c r="D48" s="1"/>
      <c r="E48" s="9">
        <v>22496</v>
      </c>
      <c r="F48" s="1"/>
      <c r="G48" s="12">
        <v>40170</v>
      </c>
      <c r="H48" s="9"/>
      <c r="K48" s="11"/>
    </row>
    <row r="49" spans="1:11" s="10" customFormat="1" ht="24.75" customHeight="1">
      <c r="A49" s="1" t="s">
        <v>78</v>
      </c>
      <c r="B49" s="1"/>
      <c r="C49" s="13">
        <v>27</v>
      </c>
      <c r="D49" s="1"/>
      <c r="E49" s="9">
        <v>512</v>
      </c>
      <c r="F49" s="1"/>
      <c r="G49" s="12">
        <v>333</v>
      </c>
      <c r="H49" s="9"/>
      <c r="K49" s="11"/>
    </row>
    <row r="50" spans="1:11" s="10" customFormat="1" ht="24.75" customHeight="1">
      <c r="A50" s="1" t="s">
        <v>23</v>
      </c>
      <c r="B50" s="1"/>
      <c r="C50" s="13">
        <v>30</v>
      </c>
      <c r="D50" s="1"/>
      <c r="E50" s="9">
        <v>16011</v>
      </c>
      <c r="F50" s="1"/>
      <c r="G50" s="12">
        <v>19736</v>
      </c>
      <c r="H50" s="9"/>
      <c r="K50" s="11"/>
    </row>
    <row r="51" spans="1:11" s="10" customFormat="1" ht="24.75" customHeight="1" hidden="1">
      <c r="A51" s="1" t="s">
        <v>24</v>
      </c>
      <c r="B51" s="1"/>
      <c r="C51" s="13"/>
      <c r="D51" s="1"/>
      <c r="E51" s="9">
        <v>0</v>
      </c>
      <c r="F51" s="1"/>
      <c r="G51" s="9">
        <v>0</v>
      </c>
      <c r="H51" s="9"/>
      <c r="I51" s="11"/>
      <c r="K51" s="11"/>
    </row>
    <row r="52" spans="1:13" s="188" customFormat="1" ht="27.75" customHeight="1">
      <c r="A52" s="170" t="s">
        <v>83</v>
      </c>
      <c r="B52" s="14"/>
      <c r="C52" s="13"/>
      <c r="D52" s="14"/>
      <c r="E52" s="175">
        <v>225978</v>
      </c>
      <c r="F52" s="176"/>
      <c r="G52" s="175">
        <v>278737</v>
      </c>
      <c r="H52" s="176"/>
      <c r="K52" s="11"/>
      <c r="M52" s="10"/>
    </row>
    <row r="53" spans="1:11" s="10" customFormat="1" ht="24.75" customHeight="1">
      <c r="A53" s="1" t="s">
        <v>150</v>
      </c>
      <c r="B53" s="1"/>
      <c r="C53" s="13">
        <v>26</v>
      </c>
      <c r="D53" s="1"/>
      <c r="E53" s="9">
        <v>110623</v>
      </c>
      <c r="F53" s="1"/>
      <c r="G53" s="12">
        <v>204236</v>
      </c>
      <c r="H53" s="9"/>
      <c r="I53" s="11"/>
      <c r="J53" s="11"/>
      <c r="K53" s="11"/>
    </row>
    <row r="54" spans="1:11" s="10" customFormat="1" ht="24.75" customHeight="1">
      <c r="A54" s="189" t="s">
        <v>114</v>
      </c>
      <c r="B54" s="1"/>
      <c r="C54" s="13"/>
      <c r="D54" s="1"/>
      <c r="E54" s="9">
        <v>110623</v>
      </c>
      <c r="F54" s="1"/>
      <c r="G54" s="12">
        <v>110418</v>
      </c>
      <c r="H54" s="9"/>
      <c r="K54" s="11"/>
    </row>
    <row r="55" spans="1:11" s="10" customFormat="1" ht="24.75" customHeight="1">
      <c r="A55" s="1" t="s">
        <v>76</v>
      </c>
      <c r="B55" s="1"/>
      <c r="C55" s="13">
        <v>29</v>
      </c>
      <c r="D55" s="1"/>
      <c r="E55" s="9">
        <v>66663</v>
      </c>
      <c r="F55" s="1"/>
      <c r="G55" s="12">
        <v>35283</v>
      </c>
      <c r="H55" s="9"/>
      <c r="K55" s="11"/>
    </row>
    <row r="56" spans="1:11" s="10" customFormat="1" ht="24.75" customHeight="1">
      <c r="A56" s="1" t="s">
        <v>77</v>
      </c>
      <c r="B56" s="1"/>
      <c r="C56" s="13">
        <v>29</v>
      </c>
      <c r="D56" s="1"/>
      <c r="E56" s="9">
        <v>1606</v>
      </c>
      <c r="F56" s="1"/>
      <c r="G56" s="12">
        <v>1735</v>
      </c>
      <c r="H56" s="9"/>
      <c r="K56" s="11"/>
    </row>
    <row r="57" spans="1:11" s="10" customFormat="1" ht="24.75" customHeight="1">
      <c r="A57" s="1" t="s">
        <v>120</v>
      </c>
      <c r="B57" s="1"/>
      <c r="C57" s="13">
        <v>29</v>
      </c>
      <c r="D57" s="1"/>
      <c r="E57" s="9">
        <v>37226</v>
      </c>
      <c r="F57" s="1"/>
      <c r="G57" s="12">
        <v>28888</v>
      </c>
      <c r="H57" s="9"/>
      <c r="K57" s="11"/>
    </row>
    <row r="58" spans="1:11" s="10" customFormat="1" ht="31.5" customHeight="1" hidden="1">
      <c r="A58" s="189" t="s">
        <v>115</v>
      </c>
      <c r="B58" s="1"/>
      <c r="C58" s="13"/>
      <c r="D58" s="1"/>
      <c r="E58" s="9">
        <v>0</v>
      </c>
      <c r="F58" s="1"/>
      <c r="G58" s="12"/>
      <c r="H58" s="9"/>
      <c r="K58" s="11"/>
    </row>
    <row r="59" spans="1:11" s="10" customFormat="1" ht="24.75" customHeight="1">
      <c r="A59" s="1" t="s">
        <v>23</v>
      </c>
      <c r="B59" s="1"/>
      <c r="C59" s="13">
        <v>30</v>
      </c>
      <c r="D59" s="1"/>
      <c r="E59" s="9">
        <v>3994</v>
      </c>
      <c r="F59" s="1"/>
      <c r="G59" s="12">
        <v>4527</v>
      </c>
      <c r="H59" s="9"/>
      <c r="K59" s="11"/>
    </row>
    <row r="60" spans="1:11" s="10" customFormat="1" ht="24.75" customHeight="1">
      <c r="A60" s="1" t="s">
        <v>24</v>
      </c>
      <c r="B60" s="1"/>
      <c r="C60" s="13">
        <v>28</v>
      </c>
      <c r="D60" s="1"/>
      <c r="E60" s="9">
        <v>5866</v>
      </c>
      <c r="F60" s="1"/>
      <c r="G60" s="12">
        <v>4068</v>
      </c>
      <c r="H60" s="9"/>
      <c r="K60" s="11"/>
    </row>
    <row r="61" spans="1:13" s="188" customFormat="1" ht="32.25" customHeight="1" hidden="1">
      <c r="A61" s="190" t="s">
        <v>79</v>
      </c>
      <c r="B61" s="187"/>
      <c r="C61" s="187"/>
      <c r="D61" s="187"/>
      <c r="E61" s="199"/>
      <c r="F61" s="187"/>
      <c r="G61" s="199"/>
      <c r="H61" s="199"/>
      <c r="K61" s="11"/>
      <c r="M61" s="10"/>
    </row>
    <row r="62" spans="1:11" s="10" customFormat="1" ht="14.25" customHeight="1">
      <c r="A62" s="157"/>
      <c r="B62" s="157"/>
      <c r="C62" s="157"/>
      <c r="D62" s="157"/>
      <c r="E62" s="9"/>
      <c r="F62" s="157"/>
      <c r="G62" s="9"/>
      <c r="H62" s="9"/>
      <c r="K62" s="11"/>
    </row>
    <row r="63" spans="1:13" s="181" customFormat="1" ht="30.75" customHeight="1">
      <c r="A63" s="177" t="s">
        <v>109</v>
      </c>
      <c r="B63" s="178"/>
      <c r="C63" s="178"/>
      <c r="D63" s="178"/>
      <c r="E63" s="191">
        <v>2123653</v>
      </c>
      <c r="F63" s="192">
        <v>0</v>
      </c>
      <c r="G63" s="191">
        <v>2164766</v>
      </c>
      <c r="H63" s="192"/>
      <c r="K63" s="11"/>
      <c r="M63" s="10"/>
    </row>
    <row r="64" s="157" customFormat="1" ht="14.25"/>
    <row r="65" s="10" customFormat="1" ht="14.25">
      <c r="F65" s="157"/>
    </row>
    <row r="66" spans="1:8" s="10" customFormat="1" ht="30" customHeight="1">
      <c r="A66" s="268" t="s">
        <v>186</v>
      </c>
      <c r="B66" s="268"/>
      <c r="C66" s="268"/>
      <c r="D66" s="268"/>
      <c r="E66" s="268"/>
      <c r="F66" s="268"/>
      <c r="G66" s="268"/>
      <c r="H66" s="254"/>
    </row>
    <row r="67" s="10" customFormat="1" ht="14.25">
      <c r="F67" s="157"/>
    </row>
    <row r="68" spans="5:8" s="10" customFormat="1" ht="14.25">
      <c r="E68" s="11"/>
      <c r="F68" s="174"/>
      <c r="G68" s="11"/>
      <c r="H68" s="11"/>
    </row>
    <row r="69" s="10" customFormat="1" ht="14.25">
      <c r="F69" s="157"/>
    </row>
    <row r="70" s="10" customFormat="1" ht="14.25">
      <c r="F70" s="157"/>
    </row>
    <row r="71" s="10" customFormat="1" ht="14.25">
      <c r="F71" s="157"/>
    </row>
    <row r="72" s="10" customFormat="1" ht="14.25">
      <c r="F72" s="157"/>
    </row>
    <row r="73" s="10" customFormat="1" ht="14.25">
      <c r="F73" s="157"/>
    </row>
    <row r="74" s="10" customFormat="1" ht="14.25">
      <c r="F74" s="157"/>
    </row>
    <row r="75" s="10" customFormat="1" ht="14.25">
      <c r="F75" s="157"/>
    </row>
    <row r="76" s="10" customFormat="1" ht="14.25">
      <c r="F76" s="157"/>
    </row>
    <row r="77" s="10" customFormat="1" ht="14.25">
      <c r="F77" s="157"/>
    </row>
    <row r="78" s="10" customFormat="1" ht="14.25">
      <c r="F78" s="157"/>
    </row>
    <row r="79" s="10" customFormat="1" ht="14.25">
      <c r="F79" s="157"/>
    </row>
    <row r="80" s="10" customFormat="1" ht="14.25">
      <c r="F80" s="157"/>
    </row>
  </sheetData>
  <sheetProtection/>
  <mergeCells count="8">
    <mergeCell ref="A66:G66"/>
    <mergeCell ref="A2:H2"/>
    <mergeCell ref="A4:H4"/>
    <mergeCell ref="A37:H37"/>
    <mergeCell ref="A36:H36"/>
    <mergeCell ref="A3:H3"/>
    <mergeCell ref="A35:H35"/>
    <mergeCell ref="A33:G33"/>
  </mergeCells>
  <printOptions horizontalCentered="1"/>
  <pageMargins left="0.2362204724409449" right="0.2362204724409449" top="0.8267716535433072" bottom="0.5118110236220472" header="0.2362204724409449" footer="0.2755905511811024"/>
  <pageSetup firstPageNumber="4" useFirstPageNumber="1" horizontalDpi="600" verticalDpi="600" orientation="portrait" paperSize="9" scale="70" r:id="rId1"/>
  <headerFooter alignWithMargins="0">
    <oddHeader>&amp;L&amp;8
&amp;C&amp;"Arial,Pogrubiony"Orbis Spółka Akcyjna&amp;"Arial,Normalny"
&amp;"Arial,Pogrubiony"Jednostkowe sprawozdanie finansowe - 2011 rok&amp;"Arial,Normalny"
(wszystkie kwoty wyrażone są w tys. zł, o ile nie podano inaczej)</oddHeader>
    <oddFooter>&amp;R&amp;"Arial,Normalny"&amp;P</oddFooter>
  </headerFooter>
  <rowBreaks count="1" manualBreakCount="1">
    <brk id="3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75" zoomScaleNormal="90" zoomScaleSheetLayoutView="75" zoomScalePageLayoutView="0" workbookViewId="0" topLeftCell="A50">
      <selection activeCell="A70" sqref="A70:IV76"/>
    </sheetView>
  </sheetViews>
  <sheetFormatPr defaultColWidth="9.140625" defaultRowHeight="12.75" outlineLevelRow="1"/>
  <cols>
    <col min="1" max="1" width="60.7109375" style="38" customWidth="1"/>
    <col min="2" max="2" width="4.421875" style="38" customWidth="1"/>
    <col min="3" max="3" width="12.00390625" style="38" customWidth="1"/>
    <col min="4" max="4" width="1.8515625" style="38" customWidth="1"/>
    <col min="5" max="5" width="13.7109375" style="38" customWidth="1"/>
    <col min="6" max="6" width="1.7109375" style="38" customWidth="1"/>
    <col min="7" max="7" width="13.7109375" style="38" customWidth="1"/>
    <col min="8" max="8" width="3.28125" style="37" customWidth="1"/>
    <col min="9" max="9" width="2.28125" style="37" customWidth="1"/>
    <col min="10" max="10" width="13.7109375" style="37" customWidth="1"/>
    <col min="11" max="16384" width="9.140625" style="38" customWidth="1"/>
  </cols>
  <sheetData>
    <row r="1" spans="1:10" ht="12.75">
      <c r="A1" s="66"/>
      <c r="B1" s="66"/>
      <c r="C1" s="66"/>
      <c r="D1" s="66"/>
      <c r="G1" s="67"/>
      <c r="H1" s="139"/>
      <c r="I1" s="121"/>
      <c r="J1" s="139"/>
    </row>
    <row r="2" spans="1:9" ht="45" customHeight="1">
      <c r="A2" s="282" t="s">
        <v>81</v>
      </c>
      <c r="B2" s="282"/>
      <c r="C2" s="282"/>
      <c r="D2" s="282"/>
      <c r="E2" s="283"/>
      <c r="F2" s="283"/>
      <c r="G2" s="283"/>
      <c r="H2" s="283"/>
      <c r="I2" s="284"/>
    </row>
    <row r="3" spans="1:9" ht="24" customHeight="1">
      <c r="A3" s="285" t="s">
        <v>171</v>
      </c>
      <c r="B3" s="286"/>
      <c r="C3" s="286"/>
      <c r="D3" s="286"/>
      <c r="E3" s="286"/>
      <c r="F3" s="286"/>
      <c r="G3" s="286"/>
      <c r="H3" s="286"/>
      <c r="I3" s="286"/>
    </row>
    <row r="4" spans="1:9" ht="9" customHeight="1">
      <c r="A4" s="279"/>
      <c r="B4" s="280"/>
      <c r="C4" s="280"/>
      <c r="D4" s="280"/>
      <c r="E4" s="280"/>
      <c r="F4" s="280"/>
      <c r="G4" s="280"/>
      <c r="H4" s="280"/>
      <c r="I4" s="281"/>
    </row>
    <row r="5" spans="1:10" ht="9" customHeight="1">
      <c r="A5" s="40"/>
      <c r="B5" s="40"/>
      <c r="C5" s="40"/>
      <c r="D5" s="40"/>
      <c r="E5" s="64"/>
      <c r="F5" s="64"/>
      <c r="G5" s="64"/>
      <c r="H5" s="64"/>
      <c r="I5" s="64"/>
      <c r="J5" s="64"/>
    </row>
    <row r="6" spans="1:10" ht="34.5" customHeight="1">
      <c r="A6" s="37"/>
      <c r="B6" s="37"/>
      <c r="C6" s="113" t="s">
        <v>138</v>
      </c>
      <c r="D6" s="37"/>
      <c r="E6" s="253" t="s">
        <v>182</v>
      </c>
      <c r="F6" s="52"/>
      <c r="G6" s="253" t="s">
        <v>183</v>
      </c>
      <c r="H6" s="43"/>
      <c r="I6" s="43"/>
      <c r="J6" s="257"/>
    </row>
    <row r="7" spans="1:10" ht="13.5" customHeight="1">
      <c r="A7" s="37"/>
      <c r="B7" s="37"/>
      <c r="C7" s="37"/>
      <c r="D7" s="37"/>
      <c r="E7" s="42"/>
      <c r="F7" s="42"/>
      <c r="G7" s="42"/>
      <c r="H7" s="42"/>
      <c r="I7" s="42"/>
      <c r="J7" s="42"/>
    </row>
    <row r="8" spans="1:10" ht="13.5" customHeight="1" hidden="1">
      <c r="A8" s="37"/>
      <c r="B8" s="37"/>
      <c r="C8" s="140"/>
      <c r="D8" s="37"/>
      <c r="E8" s="44"/>
      <c r="F8" s="44"/>
      <c r="G8" s="122"/>
      <c r="H8" s="122"/>
      <c r="I8" s="122"/>
      <c r="J8" s="122"/>
    </row>
    <row r="9" spans="1:10" ht="24.75" customHeight="1">
      <c r="A9" s="25" t="s">
        <v>68</v>
      </c>
      <c r="B9" s="25"/>
      <c r="C9" s="16" t="s">
        <v>140</v>
      </c>
      <c r="D9" s="25"/>
      <c r="E9" s="18">
        <v>540619</v>
      </c>
      <c r="F9" s="18"/>
      <c r="G9" s="124">
        <v>534872</v>
      </c>
      <c r="H9" s="141"/>
      <c r="I9" s="124"/>
      <c r="J9" s="124"/>
    </row>
    <row r="10" spans="1:10" ht="30.75" customHeight="1">
      <c r="A10" s="17" t="s">
        <v>158</v>
      </c>
      <c r="B10" s="17"/>
      <c r="C10" s="2" t="s">
        <v>140</v>
      </c>
      <c r="D10" s="17"/>
      <c r="E10" s="18">
        <v>50</v>
      </c>
      <c r="F10" s="18"/>
      <c r="G10" s="124">
        <v>235</v>
      </c>
      <c r="H10" s="141"/>
      <c r="I10" s="124"/>
      <c r="J10" s="124"/>
    </row>
    <row r="11" spans="1:10" ht="24.75" customHeight="1">
      <c r="A11" s="17" t="s">
        <v>119</v>
      </c>
      <c r="B11" s="17"/>
      <c r="C11" s="2" t="s">
        <v>141</v>
      </c>
      <c r="D11" s="17"/>
      <c r="E11" s="18">
        <v>-423656</v>
      </c>
      <c r="F11" s="18"/>
      <c r="G11" s="124">
        <v>-435981</v>
      </c>
      <c r="H11" s="141"/>
      <c r="I11" s="124"/>
      <c r="J11" s="124"/>
    </row>
    <row r="12" spans="1:10" s="35" customFormat="1" ht="26.25" customHeight="1">
      <c r="A12" s="45" t="s">
        <v>145</v>
      </c>
      <c r="B12" s="27"/>
      <c r="C12" s="2"/>
      <c r="D12" s="27"/>
      <c r="E12" s="126">
        <v>117013</v>
      </c>
      <c r="F12" s="22"/>
      <c r="G12" s="126">
        <v>99126</v>
      </c>
      <c r="H12" s="142"/>
      <c r="I12" s="127"/>
      <c r="J12" s="21"/>
    </row>
    <row r="13" spans="1:10" s="35" customFormat="1" ht="10.5" customHeight="1">
      <c r="A13" s="27"/>
      <c r="B13" s="27"/>
      <c r="C13" s="2"/>
      <c r="D13" s="27"/>
      <c r="E13" s="22"/>
      <c r="F13" s="22"/>
      <c r="G13" s="127"/>
      <c r="H13" s="142"/>
      <c r="I13" s="127"/>
      <c r="J13" s="127"/>
    </row>
    <row r="14" spans="1:10" ht="24.75" customHeight="1">
      <c r="A14" s="17" t="s">
        <v>26</v>
      </c>
      <c r="B14" s="17"/>
      <c r="C14" s="2" t="s">
        <v>142</v>
      </c>
      <c r="D14" s="17"/>
      <c r="E14" s="18">
        <v>118039</v>
      </c>
      <c r="F14" s="18"/>
      <c r="G14" s="124">
        <v>8324</v>
      </c>
      <c r="H14" s="141"/>
      <c r="I14" s="124"/>
      <c r="J14" s="124"/>
    </row>
    <row r="15" spans="1:10" ht="24.75" customHeight="1">
      <c r="A15" s="17" t="s">
        <v>89</v>
      </c>
      <c r="B15" s="17"/>
      <c r="C15" s="2" t="s">
        <v>141</v>
      </c>
      <c r="D15" s="17"/>
      <c r="E15" s="18">
        <v>-22809</v>
      </c>
      <c r="F15" s="18"/>
      <c r="G15" s="124">
        <v>-23452</v>
      </c>
      <c r="H15" s="141"/>
      <c r="I15" s="124"/>
      <c r="J15" s="124"/>
    </row>
    <row r="16" spans="1:10" ht="24.75" customHeight="1">
      <c r="A16" s="17" t="s">
        <v>25</v>
      </c>
      <c r="B16" s="17"/>
      <c r="C16" s="2" t="s">
        <v>141</v>
      </c>
      <c r="D16" s="17"/>
      <c r="E16" s="18">
        <v>-72230</v>
      </c>
      <c r="F16" s="18"/>
      <c r="G16" s="124">
        <v>-72939</v>
      </c>
      <c r="H16" s="141"/>
      <c r="I16" s="124"/>
      <c r="J16" s="124"/>
    </row>
    <row r="17" spans="1:10" ht="24.75" customHeight="1">
      <c r="A17" s="17" t="s">
        <v>27</v>
      </c>
      <c r="B17" s="17"/>
      <c r="C17" s="2" t="s">
        <v>143</v>
      </c>
      <c r="D17" s="17"/>
      <c r="E17" s="18">
        <v>-18947</v>
      </c>
      <c r="F17" s="18"/>
      <c r="G17" s="124">
        <v>-13436</v>
      </c>
      <c r="H17" s="141"/>
      <c r="I17" s="124"/>
      <c r="J17" s="124"/>
    </row>
    <row r="18" spans="1:10" ht="24.75" customHeight="1">
      <c r="A18" s="17" t="s">
        <v>162</v>
      </c>
      <c r="B18" s="17"/>
      <c r="C18" s="2" t="s">
        <v>142</v>
      </c>
      <c r="D18" s="17"/>
      <c r="E18" s="18">
        <v>-4864</v>
      </c>
      <c r="F18" s="18"/>
      <c r="G18" s="124">
        <v>1598</v>
      </c>
      <c r="H18" s="141"/>
      <c r="I18" s="124"/>
      <c r="J18" s="124"/>
    </row>
    <row r="19" spans="1:10" ht="26.25" customHeight="1">
      <c r="A19" s="45" t="s">
        <v>54</v>
      </c>
      <c r="B19" s="27"/>
      <c r="C19" s="2"/>
      <c r="D19" s="27"/>
      <c r="E19" s="126">
        <v>116202</v>
      </c>
      <c r="F19" s="21"/>
      <c r="G19" s="126">
        <v>-779</v>
      </c>
      <c r="H19" s="141"/>
      <c r="I19" s="124"/>
      <c r="J19" s="21"/>
    </row>
    <row r="20" spans="1:10" ht="5.25" customHeight="1">
      <c r="A20" s="27"/>
      <c r="B20" s="27"/>
      <c r="C20" s="2"/>
      <c r="D20" s="27"/>
      <c r="E20" s="18"/>
      <c r="F20" s="18"/>
      <c r="G20" s="124"/>
      <c r="H20" s="141"/>
      <c r="I20" s="124"/>
      <c r="J20" s="124"/>
    </row>
    <row r="21" spans="1:10" ht="31.5" customHeight="1">
      <c r="A21" s="17" t="s">
        <v>184</v>
      </c>
      <c r="B21" s="17"/>
      <c r="C21" s="2" t="s">
        <v>144</v>
      </c>
      <c r="D21" s="17"/>
      <c r="E21" s="18">
        <v>3768</v>
      </c>
      <c r="F21" s="18"/>
      <c r="G21" s="124">
        <v>0</v>
      </c>
      <c r="H21" s="141"/>
      <c r="I21" s="124"/>
      <c r="J21" s="124"/>
    </row>
    <row r="22" spans="1:10" ht="27.75" customHeight="1">
      <c r="A22" s="17" t="s">
        <v>91</v>
      </c>
      <c r="B22" s="17"/>
      <c r="C22" s="2" t="s">
        <v>180</v>
      </c>
      <c r="D22" s="17"/>
      <c r="E22" s="18">
        <v>43745</v>
      </c>
      <c r="F22" s="18"/>
      <c r="G22" s="124">
        <v>33611</v>
      </c>
      <c r="H22" s="141"/>
      <c r="I22" s="124"/>
      <c r="J22" s="124"/>
    </row>
    <row r="23" spans="1:10" ht="24.75" customHeight="1">
      <c r="A23" s="17" t="s">
        <v>80</v>
      </c>
      <c r="B23" s="17"/>
      <c r="C23" s="2" t="s">
        <v>181</v>
      </c>
      <c r="D23" s="17"/>
      <c r="E23" s="18">
        <v>-13306</v>
      </c>
      <c r="F23" s="18"/>
      <c r="G23" s="124">
        <v>-19673</v>
      </c>
      <c r="H23" s="141"/>
      <c r="I23" s="124"/>
      <c r="J23" s="124"/>
    </row>
    <row r="24" spans="1:10" ht="27.75" customHeight="1" hidden="1">
      <c r="A24" s="17" t="s">
        <v>121</v>
      </c>
      <c r="B24" s="17"/>
      <c r="C24" s="2"/>
      <c r="D24" s="17"/>
      <c r="E24" s="18">
        <v>0</v>
      </c>
      <c r="F24" s="18"/>
      <c r="G24" s="124">
        <v>0</v>
      </c>
      <c r="H24" s="141"/>
      <c r="I24" s="124"/>
      <c r="J24" s="124"/>
    </row>
    <row r="25" spans="1:10" ht="25.5" customHeight="1">
      <c r="A25" s="45" t="s">
        <v>137</v>
      </c>
      <c r="B25" s="27"/>
      <c r="C25" s="2"/>
      <c r="D25" s="27"/>
      <c r="E25" s="126">
        <v>150409</v>
      </c>
      <c r="F25" s="18"/>
      <c r="G25" s="126">
        <v>13159</v>
      </c>
      <c r="H25" s="141"/>
      <c r="I25" s="124"/>
      <c r="J25" s="21"/>
    </row>
    <row r="26" spans="1:10" ht="6.75" customHeight="1">
      <c r="A26" s="27"/>
      <c r="B26" s="27"/>
      <c r="C26" s="2"/>
      <c r="D26" s="27"/>
      <c r="E26" s="18"/>
      <c r="F26" s="18"/>
      <c r="G26" s="124"/>
      <c r="H26" s="141"/>
      <c r="I26" s="124"/>
      <c r="J26" s="124"/>
    </row>
    <row r="27" spans="1:10" ht="24.75" customHeight="1">
      <c r="A27" s="17" t="s">
        <v>28</v>
      </c>
      <c r="B27" s="17"/>
      <c r="C27" s="2">
        <v>5</v>
      </c>
      <c r="D27" s="17"/>
      <c r="E27" s="18">
        <v>-23713</v>
      </c>
      <c r="F27" s="18"/>
      <c r="G27" s="124">
        <v>-2719</v>
      </c>
      <c r="H27" s="141"/>
      <c r="I27" s="124"/>
      <c r="J27" s="124"/>
    </row>
    <row r="28" spans="1:10" ht="3.75" customHeight="1">
      <c r="A28" s="143"/>
      <c r="B28" s="17"/>
      <c r="C28" s="2"/>
      <c r="D28" s="17"/>
      <c r="E28" s="18"/>
      <c r="F28" s="18"/>
      <c r="G28" s="124"/>
      <c r="H28" s="141"/>
      <c r="I28" s="124"/>
      <c r="J28" s="124"/>
    </row>
    <row r="29" spans="1:10" ht="35.25" customHeight="1" hidden="1" thickBot="1">
      <c r="A29" s="144" t="s">
        <v>110</v>
      </c>
      <c r="B29" s="27"/>
      <c r="C29" s="2"/>
      <c r="D29" s="27"/>
      <c r="E29" s="145">
        <v>0</v>
      </c>
      <c r="F29" s="18"/>
      <c r="G29" s="145">
        <v>10440</v>
      </c>
      <c r="H29" s="141"/>
      <c r="I29" s="124"/>
      <c r="J29" s="21"/>
    </row>
    <row r="30" spans="1:10" ht="11.25" customHeight="1" hidden="1" thickTop="1">
      <c r="A30" s="27"/>
      <c r="B30" s="27"/>
      <c r="C30" s="2"/>
      <c r="D30" s="27"/>
      <c r="E30" s="18"/>
      <c r="F30" s="18"/>
      <c r="G30" s="124"/>
      <c r="H30" s="141"/>
      <c r="I30" s="124"/>
      <c r="J30" s="124"/>
    </row>
    <row r="31" spans="1:10" ht="17.25" customHeight="1" hidden="1">
      <c r="A31" s="27" t="s">
        <v>69</v>
      </c>
      <c r="B31" s="27"/>
      <c r="C31" s="2"/>
      <c r="D31" s="27"/>
      <c r="E31" s="22"/>
      <c r="F31" s="22"/>
      <c r="G31" s="22"/>
      <c r="H31" s="142"/>
      <c r="I31" s="127"/>
      <c r="J31" s="22"/>
    </row>
    <row r="32" spans="1:10" ht="27" customHeight="1" hidden="1">
      <c r="A32" s="17" t="s">
        <v>70</v>
      </c>
      <c r="B32" s="27"/>
      <c r="C32" s="2"/>
      <c r="D32" s="27"/>
      <c r="E32" s="18"/>
      <c r="F32" s="18"/>
      <c r="G32" s="124"/>
      <c r="H32" s="141"/>
      <c r="I32" s="124"/>
      <c r="J32" s="124"/>
    </row>
    <row r="33" spans="1:10" ht="26.25" customHeight="1">
      <c r="A33" s="26" t="s">
        <v>153</v>
      </c>
      <c r="B33" s="27"/>
      <c r="C33" s="2"/>
      <c r="D33" s="27"/>
      <c r="E33" s="99">
        <v>126696</v>
      </c>
      <c r="F33" s="22"/>
      <c r="G33" s="99">
        <v>10440</v>
      </c>
      <c r="H33" s="141"/>
      <c r="I33" s="124"/>
      <c r="J33" s="21"/>
    </row>
    <row r="34" spans="1:10" ht="12" customHeight="1">
      <c r="A34" s="27"/>
      <c r="B34" s="27"/>
      <c r="C34" s="2"/>
      <c r="D34" s="27"/>
      <c r="E34" s="18"/>
      <c r="F34" s="18"/>
      <c r="G34" s="124"/>
      <c r="H34" s="141"/>
      <c r="I34" s="124"/>
      <c r="J34" s="124"/>
    </row>
    <row r="35" spans="1:10" ht="18" customHeight="1">
      <c r="A35" s="19" t="s">
        <v>159</v>
      </c>
      <c r="B35" s="17"/>
      <c r="C35" s="2"/>
      <c r="D35" s="17"/>
      <c r="E35" s="18"/>
      <c r="F35" s="18"/>
      <c r="G35" s="124"/>
      <c r="H35" s="141"/>
      <c r="I35" s="18"/>
      <c r="J35" s="124"/>
    </row>
    <row r="36" spans="1:10" ht="23.25" customHeight="1" hidden="1" outlineLevel="1">
      <c r="A36" s="27" t="s">
        <v>67</v>
      </c>
      <c r="B36" s="27"/>
      <c r="C36" s="2"/>
      <c r="D36" s="27"/>
      <c r="E36" s="18"/>
      <c r="F36" s="18"/>
      <c r="G36" s="124"/>
      <c r="H36" s="141"/>
      <c r="I36" s="124"/>
      <c r="J36" s="124"/>
    </row>
    <row r="37" spans="1:10" ht="23.25" customHeight="1" hidden="1" outlineLevel="1">
      <c r="A37" s="27" t="s">
        <v>66</v>
      </c>
      <c r="B37" s="27"/>
      <c r="C37" s="2"/>
      <c r="D37" s="27"/>
      <c r="E37" s="18"/>
      <c r="F37" s="18"/>
      <c r="G37" s="124"/>
      <c r="H37" s="141"/>
      <c r="I37" s="18"/>
      <c r="J37" s="124"/>
    </row>
    <row r="38" spans="1:10" ht="8.25" customHeight="1" outlineLevel="1">
      <c r="A38" s="29"/>
      <c r="B38" s="29"/>
      <c r="C38" s="3"/>
      <c r="D38" s="29"/>
      <c r="E38" s="29"/>
      <c r="F38" s="29"/>
      <c r="G38" s="29"/>
      <c r="H38" s="146"/>
      <c r="I38" s="38"/>
      <c r="J38" s="25"/>
    </row>
    <row r="39" spans="1:10" ht="21.75" customHeight="1" outlineLevel="1">
      <c r="A39" s="27" t="s">
        <v>154</v>
      </c>
      <c r="B39" s="27"/>
      <c r="C39" s="2"/>
      <c r="D39" s="27"/>
      <c r="E39" s="22"/>
      <c r="F39" s="18"/>
      <c r="G39" s="127"/>
      <c r="H39" s="141"/>
      <c r="I39" s="18"/>
      <c r="J39" s="127"/>
    </row>
    <row r="40" spans="1:10" ht="14.25" customHeight="1" outlineLevel="1">
      <c r="A40" s="17" t="s">
        <v>155</v>
      </c>
      <c r="B40" s="27"/>
      <c r="C40" s="4">
        <v>7</v>
      </c>
      <c r="D40" s="130"/>
      <c r="E40" s="131">
        <v>2.7496577034689405</v>
      </c>
      <c r="F40" s="131"/>
      <c r="G40" s="131">
        <v>0.22657721178423737</v>
      </c>
      <c r="H40" s="141"/>
      <c r="I40" s="18"/>
      <c r="J40" s="131"/>
    </row>
    <row r="41" spans="1:10" ht="13.5" customHeight="1">
      <c r="A41" s="147"/>
      <c r="B41" s="148"/>
      <c r="C41" s="5"/>
      <c r="D41" s="149"/>
      <c r="E41" s="150"/>
      <c r="F41" s="150"/>
      <c r="G41" s="150"/>
      <c r="H41" s="141"/>
      <c r="I41" s="18"/>
      <c r="J41" s="150"/>
    </row>
    <row r="42" spans="1:11" ht="33.75" customHeight="1">
      <c r="A42" s="287" t="s">
        <v>195</v>
      </c>
      <c r="B42" s="287"/>
      <c r="C42" s="287"/>
      <c r="D42" s="287"/>
      <c r="E42" s="287"/>
      <c r="F42" s="287"/>
      <c r="G42" s="287"/>
      <c r="H42" s="151"/>
      <c r="I42" s="151"/>
      <c r="J42" s="151"/>
      <c r="K42" s="151"/>
    </row>
    <row r="43" spans="1:10" ht="15">
      <c r="A43" s="19"/>
      <c r="B43" s="27"/>
      <c r="C43" s="130"/>
      <c r="D43" s="130"/>
      <c r="E43" s="131"/>
      <c r="F43" s="131"/>
      <c r="G43" s="131"/>
      <c r="H43" s="124"/>
      <c r="I43" s="124"/>
      <c r="J43" s="131"/>
    </row>
    <row r="44" spans="1:9" ht="37.5" customHeight="1">
      <c r="A44" s="282" t="s">
        <v>124</v>
      </c>
      <c r="B44" s="282"/>
      <c r="C44" s="282"/>
      <c r="D44" s="282"/>
      <c r="E44" s="283"/>
      <c r="F44" s="283"/>
      <c r="G44" s="283"/>
      <c r="H44" s="283"/>
      <c r="I44" s="284"/>
    </row>
    <row r="45" spans="1:9" ht="24.75" customHeight="1">
      <c r="A45" s="285" t="s">
        <v>171</v>
      </c>
      <c r="B45" s="286"/>
      <c r="C45" s="286"/>
      <c r="D45" s="286"/>
      <c r="E45" s="286"/>
      <c r="F45" s="286"/>
      <c r="G45" s="286"/>
      <c r="H45" s="286"/>
      <c r="I45" s="286"/>
    </row>
    <row r="46" spans="1:9" ht="12.75" customHeight="1">
      <c r="A46" s="279"/>
      <c r="B46" s="280"/>
      <c r="C46" s="280"/>
      <c r="D46" s="280"/>
      <c r="E46" s="280"/>
      <c r="F46" s="280"/>
      <c r="G46" s="280"/>
      <c r="H46" s="280"/>
      <c r="I46" s="281"/>
    </row>
    <row r="47" spans="1:10" ht="12">
      <c r="A47" s="58"/>
      <c r="B47" s="58"/>
      <c r="C47" s="58"/>
      <c r="D47" s="58"/>
      <c r="E47" s="59"/>
      <c r="F47" s="59"/>
      <c r="G47" s="59"/>
      <c r="H47" s="59"/>
      <c r="I47" s="59"/>
      <c r="J47" s="59"/>
    </row>
    <row r="48" spans="1:10" ht="12" hidden="1">
      <c r="A48" s="58"/>
      <c r="B48" s="58"/>
      <c r="C48" s="58"/>
      <c r="D48" s="58"/>
      <c r="E48" s="59"/>
      <c r="F48" s="59"/>
      <c r="G48" s="59"/>
      <c r="H48" s="59"/>
      <c r="I48" s="59"/>
      <c r="J48" s="59"/>
    </row>
    <row r="49" spans="1:10" ht="34.5" customHeight="1">
      <c r="A49" s="37"/>
      <c r="B49" s="37"/>
      <c r="C49" s="152" t="s">
        <v>138</v>
      </c>
      <c r="D49" s="37"/>
      <c r="E49" s="41" t="s">
        <v>182</v>
      </c>
      <c r="F49" s="52"/>
      <c r="G49" s="41" t="s">
        <v>183</v>
      </c>
      <c r="H49" s="43"/>
      <c r="I49" s="43"/>
      <c r="J49" s="256"/>
    </row>
    <row r="50" spans="1:10" ht="12">
      <c r="A50" s="58"/>
      <c r="B50" s="58"/>
      <c r="C50" s="58"/>
      <c r="D50" s="58"/>
      <c r="E50" s="59"/>
      <c r="F50" s="59"/>
      <c r="G50" s="59"/>
      <c r="H50" s="59"/>
      <c r="I50" s="59"/>
      <c r="J50" s="59"/>
    </row>
    <row r="51" spans="1:10" s="37" customFormat="1" ht="12" hidden="1">
      <c r="A51" s="58"/>
      <c r="B51" s="58"/>
      <c r="C51" s="58"/>
      <c r="D51" s="58"/>
      <c r="E51" s="59"/>
      <c r="F51" s="59"/>
      <c r="G51" s="59"/>
      <c r="H51" s="59"/>
      <c r="I51" s="59"/>
      <c r="J51" s="59"/>
    </row>
    <row r="52" spans="1:10" s="138" customFormat="1" ht="24.75" customHeight="1">
      <c r="A52" s="132" t="s">
        <v>153</v>
      </c>
      <c r="B52" s="133"/>
      <c r="C52" s="6"/>
      <c r="D52" s="133"/>
      <c r="E52" s="126">
        <v>126696</v>
      </c>
      <c r="F52" s="22"/>
      <c r="G52" s="126">
        <v>10440</v>
      </c>
      <c r="H52" s="135"/>
      <c r="I52" s="135"/>
      <c r="J52" s="21"/>
    </row>
    <row r="53" spans="1:10" s="138" customFormat="1" ht="6" customHeight="1">
      <c r="A53" s="120"/>
      <c r="B53" s="120"/>
      <c r="C53" s="120"/>
      <c r="D53" s="120"/>
      <c r="E53" s="120"/>
      <c r="F53" s="120"/>
      <c r="G53" s="120"/>
      <c r="H53" s="137"/>
      <c r="I53" s="137"/>
      <c r="J53" s="136"/>
    </row>
    <row r="54" spans="1:10" s="138" customFormat="1" ht="31.5" customHeight="1" hidden="1" outlineLevel="1">
      <c r="A54" s="133" t="s">
        <v>125</v>
      </c>
      <c r="B54" s="133"/>
      <c r="C54" s="133"/>
      <c r="D54" s="133"/>
      <c r="E54" s="153"/>
      <c r="F54" s="153"/>
      <c r="G54" s="135"/>
      <c r="H54" s="135"/>
      <c r="I54" s="135"/>
      <c r="J54" s="135"/>
    </row>
    <row r="55" spans="1:10" s="138" customFormat="1" ht="24.75" customHeight="1" hidden="1" outlineLevel="1">
      <c r="A55" s="133" t="s">
        <v>72</v>
      </c>
      <c r="B55" s="133"/>
      <c r="C55" s="133"/>
      <c r="D55" s="133"/>
      <c r="E55" s="153"/>
      <c r="F55" s="153"/>
      <c r="G55" s="135"/>
      <c r="H55" s="135"/>
      <c r="I55" s="135"/>
      <c r="J55" s="135"/>
    </row>
    <row r="56" spans="1:10" s="138" customFormat="1" ht="24.75" customHeight="1" hidden="1" outlineLevel="1">
      <c r="A56" s="133" t="s">
        <v>126</v>
      </c>
      <c r="B56" s="133"/>
      <c r="C56" s="133"/>
      <c r="D56" s="133"/>
      <c r="E56" s="153"/>
      <c r="F56" s="153"/>
      <c r="G56" s="135"/>
      <c r="H56" s="135"/>
      <c r="I56" s="135"/>
      <c r="J56" s="135"/>
    </row>
    <row r="57" spans="1:10" s="138" customFormat="1" ht="24.75" customHeight="1" collapsed="1">
      <c r="A57" s="132" t="s">
        <v>129</v>
      </c>
      <c r="B57" s="133"/>
      <c r="C57" s="133"/>
      <c r="D57" s="133"/>
      <c r="E57" s="126">
        <v>0</v>
      </c>
      <c r="F57" s="22"/>
      <c r="G57" s="126">
        <v>0</v>
      </c>
      <c r="H57" s="135"/>
      <c r="I57" s="135"/>
      <c r="J57" s="21"/>
    </row>
    <row r="58" spans="1:10" s="137" customFormat="1" ht="24.75" customHeight="1">
      <c r="A58" s="133" t="s">
        <v>132</v>
      </c>
      <c r="B58" s="133"/>
      <c r="C58" s="133"/>
      <c r="D58" s="133"/>
      <c r="E58" s="153">
        <v>0</v>
      </c>
      <c r="F58" s="153"/>
      <c r="G58" s="135">
        <v>0</v>
      </c>
      <c r="H58" s="135"/>
      <c r="I58" s="135"/>
      <c r="J58" s="135"/>
    </row>
    <row r="59" spans="1:10" s="138" customFormat="1" ht="24.75" customHeight="1">
      <c r="A59" s="132" t="s">
        <v>147</v>
      </c>
      <c r="B59" s="133"/>
      <c r="C59" s="133"/>
      <c r="D59" s="133"/>
      <c r="E59" s="126">
        <v>0</v>
      </c>
      <c r="F59" s="22"/>
      <c r="G59" s="126">
        <v>0</v>
      </c>
      <c r="H59" s="135"/>
      <c r="I59" s="135"/>
      <c r="J59" s="21"/>
    </row>
    <row r="60" spans="1:10" ht="25.5" customHeight="1">
      <c r="A60" s="154" t="s">
        <v>131</v>
      </c>
      <c r="B60" s="155"/>
      <c r="C60" s="155"/>
      <c r="D60" s="155"/>
      <c r="E60" s="156">
        <v>126696</v>
      </c>
      <c r="F60" s="134"/>
      <c r="G60" s="156">
        <v>10440</v>
      </c>
      <c r="H60" s="124"/>
      <c r="I60" s="124"/>
      <c r="J60" s="258"/>
    </row>
    <row r="70" spans="1:10" ht="12">
      <c r="A70" s="58"/>
      <c r="B70" s="58"/>
      <c r="C70" s="58"/>
      <c r="D70" s="58"/>
      <c r="E70" s="59"/>
      <c r="F70" s="59"/>
      <c r="G70" s="59"/>
      <c r="H70" s="59"/>
      <c r="I70" s="59"/>
      <c r="J70" s="59"/>
    </row>
    <row r="71" spans="1:10" ht="12" hidden="1">
      <c r="A71" s="58"/>
      <c r="B71" s="58"/>
      <c r="C71" s="58"/>
      <c r="D71" s="58"/>
      <c r="E71" s="59"/>
      <c r="F71" s="59"/>
      <c r="G71" s="59"/>
      <c r="H71" s="59"/>
      <c r="I71" s="59"/>
      <c r="J71" s="59"/>
    </row>
    <row r="72" spans="1:7" ht="12" hidden="1">
      <c r="A72" s="37"/>
      <c r="B72" s="37"/>
      <c r="C72" s="37"/>
      <c r="D72" s="37"/>
      <c r="E72" s="37"/>
      <c r="F72" s="37"/>
      <c r="G72" s="37"/>
    </row>
    <row r="73" ht="12" hidden="1"/>
  </sheetData>
  <sheetProtection/>
  <mergeCells count="7">
    <mergeCell ref="A46:I46"/>
    <mergeCell ref="A2:I2"/>
    <mergeCell ref="A4:I4"/>
    <mergeCell ref="A3:I3"/>
    <mergeCell ref="A45:I45"/>
    <mergeCell ref="A44:I44"/>
    <mergeCell ref="A42:G42"/>
  </mergeCells>
  <printOptions horizontalCentered="1"/>
  <pageMargins left="0.2362204724409449" right="0.2362204724409449" top="0.8267716535433072" bottom="0.5118110236220472" header="0.2362204724409449" footer="0.2755905511811024"/>
  <pageSetup firstPageNumber="6" useFirstPageNumber="1" horizontalDpi="600" verticalDpi="600" orientation="portrait" paperSize="9" scale="70" r:id="rId1"/>
  <headerFooter alignWithMargins="0">
    <oddHeader>&amp;L&amp;8
&amp;C&amp;"Arial,Pogrubiony"Orbis Spółka Akcyjna&amp;"Arial,Normalny"
&amp;"Arial,Pogrubiony"Jednostkowe sprawozdanie finansowe - 2011 rok&amp;"Arial,Normalny"
(wszystkie kwoty wyrażone są w tys. zł, o ile nie podano inaczej)</oddHeader>
    <oddFooter>&amp;R&amp;"Arial,Normalny"&amp;P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T69"/>
  <sheetViews>
    <sheetView view="pageBreakPreview" zoomScale="75" zoomScaleSheetLayoutView="75" zoomScalePageLayoutView="0" workbookViewId="0" topLeftCell="A25">
      <selection activeCell="A4" sqref="A4:N27"/>
    </sheetView>
  </sheetViews>
  <sheetFormatPr defaultColWidth="9.140625" defaultRowHeight="13.5" customHeight="1"/>
  <cols>
    <col min="1" max="1" width="39.57421875" style="61" customWidth="1"/>
    <col min="2" max="2" width="1.1484375" style="61" customWidth="1"/>
    <col min="3" max="3" width="11.421875" style="61" customWidth="1"/>
    <col min="4" max="4" width="1.1484375" style="61" customWidth="1"/>
    <col min="5" max="5" width="13.28125" style="61" customWidth="1"/>
    <col min="6" max="6" width="0.9921875" style="61" customWidth="1"/>
    <col min="7" max="7" width="12.7109375" style="61" customWidth="1"/>
    <col min="8" max="8" width="0.85546875" style="61" customWidth="1"/>
    <col min="9" max="9" width="13.00390625" style="61" customWidth="1"/>
    <col min="10" max="10" width="0.85546875" style="61" customWidth="1"/>
    <col min="11" max="11" width="13.00390625" style="106" hidden="1" customWidth="1"/>
    <col min="12" max="12" width="0.9921875" style="61" customWidth="1"/>
    <col min="13" max="13" width="14.7109375" style="107" customWidth="1"/>
    <col min="14" max="14" width="1.8515625" style="61" hidden="1" customWidth="1"/>
    <col min="15" max="15" width="13.28125" style="61" customWidth="1"/>
    <col min="16" max="17" width="9.28125" style="61" bestFit="1" customWidth="1"/>
    <col min="18" max="18" width="10.140625" style="61" customWidth="1"/>
    <col min="19" max="19" width="10.57421875" style="61" bestFit="1" customWidth="1"/>
    <col min="20" max="20" width="10.421875" style="61" bestFit="1" customWidth="1"/>
    <col min="21" max="16384" width="9.140625" style="61" customWidth="1"/>
  </cols>
  <sheetData>
    <row r="2" spans="1:15" ht="50.25" customHeight="1">
      <c r="A2" s="290" t="s">
        <v>128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108"/>
    </row>
    <row r="3" spans="1:15" ht="30.75" customHeight="1">
      <c r="A3" s="285" t="str">
        <f>+' rw'!A3:I3</f>
        <v>za 2011 rok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40"/>
    </row>
    <row r="4" spans="1:15" ht="13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109"/>
    </row>
    <row r="5" spans="5:13" ht="13.5" customHeight="1">
      <c r="E5" s="110"/>
      <c r="F5" s="110"/>
      <c r="G5" s="110"/>
      <c r="H5" s="110"/>
      <c r="I5" s="110"/>
      <c r="J5" s="110"/>
      <c r="K5" s="111"/>
      <c r="L5" s="110"/>
      <c r="M5" s="112"/>
    </row>
    <row r="6" spans="3:15" ht="60" customHeight="1">
      <c r="C6" s="113" t="s">
        <v>138</v>
      </c>
      <c r="E6" s="95" t="s">
        <v>87</v>
      </c>
      <c r="F6" s="96"/>
      <c r="G6" s="95" t="s">
        <v>75</v>
      </c>
      <c r="H6" s="97"/>
      <c r="I6" s="95" t="s">
        <v>55</v>
      </c>
      <c r="J6" s="97"/>
      <c r="K6" s="98" t="s">
        <v>130</v>
      </c>
      <c r="L6" s="97"/>
      <c r="M6" s="95" t="s">
        <v>56</v>
      </c>
      <c r="N6" s="114"/>
      <c r="O6" s="114"/>
    </row>
    <row r="7" spans="5:15" ht="13.5" customHeight="1">
      <c r="E7" s="97"/>
      <c r="F7" s="96"/>
      <c r="G7" s="97"/>
      <c r="H7" s="97"/>
      <c r="I7" s="97"/>
      <c r="J7" s="97"/>
      <c r="K7" s="115"/>
      <c r="L7" s="97"/>
      <c r="M7" s="97"/>
      <c r="N7" s="114"/>
      <c r="O7" s="114"/>
    </row>
    <row r="8" spans="1:15" ht="13.5" customHeight="1">
      <c r="A8" s="289" t="s">
        <v>164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116"/>
    </row>
    <row r="9" spans="1:15" ht="19.5" customHeight="1">
      <c r="A9" s="99" t="s">
        <v>149</v>
      </c>
      <c r="B9" s="21"/>
      <c r="C9" s="21"/>
      <c r="D9" s="21"/>
      <c r="E9" s="99">
        <v>517754</v>
      </c>
      <c r="F9" s="100"/>
      <c r="G9" s="99">
        <v>133333</v>
      </c>
      <c r="H9" s="29"/>
      <c r="I9" s="99">
        <v>1070433</v>
      </c>
      <c r="J9" s="29"/>
      <c r="K9" s="101">
        <v>0</v>
      </c>
      <c r="L9" s="100"/>
      <c r="M9" s="99">
        <v>1721520</v>
      </c>
      <c r="N9" s="29"/>
      <c r="O9" s="29"/>
    </row>
    <row r="10" spans="1:15" ht="19.5" customHeight="1">
      <c r="A10" s="117" t="s">
        <v>178</v>
      </c>
      <c r="B10" s="21"/>
      <c r="C10" s="21"/>
      <c r="D10" s="21"/>
      <c r="E10" s="25">
        <v>0</v>
      </c>
      <c r="F10" s="25"/>
      <c r="G10" s="25">
        <v>0</v>
      </c>
      <c r="H10" s="29"/>
      <c r="I10" s="25">
        <v>10440</v>
      </c>
      <c r="J10" s="29"/>
      <c r="K10" s="102"/>
      <c r="L10" s="25"/>
      <c r="M10" s="21">
        <v>10440</v>
      </c>
      <c r="N10" s="29"/>
      <c r="O10" s="29"/>
    </row>
    <row r="11" spans="1:15" ht="15">
      <c r="A11" s="118" t="s">
        <v>174</v>
      </c>
      <c r="B11" s="21"/>
      <c r="C11" s="21"/>
      <c r="D11" s="21"/>
      <c r="E11" s="25">
        <v>0</v>
      </c>
      <c r="F11" s="29"/>
      <c r="G11" s="25">
        <v>0</v>
      </c>
      <c r="H11" s="29"/>
      <c r="I11" s="25">
        <v>0</v>
      </c>
      <c r="J11" s="29"/>
      <c r="K11" s="102"/>
      <c r="L11" s="29"/>
      <c r="M11" s="21">
        <v>0</v>
      </c>
      <c r="N11" s="29"/>
      <c r="O11" s="29"/>
    </row>
    <row r="12" spans="1:15" ht="20.25" customHeight="1">
      <c r="A12" s="103" t="s">
        <v>131</v>
      </c>
      <c r="B12" s="100"/>
      <c r="C12" s="100"/>
      <c r="D12" s="100"/>
      <c r="E12" s="103">
        <v>0</v>
      </c>
      <c r="F12" s="100"/>
      <c r="G12" s="103">
        <v>0</v>
      </c>
      <c r="H12" s="100"/>
      <c r="I12" s="103">
        <v>10440</v>
      </c>
      <c r="J12" s="100"/>
      <c r="K12" s="104">
        <v>0</v>
      </c>
      <c r="L12" s="100"/>
      <c r="M12" s="103">
        <v>10440</v>
      </c>
      <c r="N12" s="29"/>
      <c r="O12" s="29"/>
    </row>
    <row r="13" spans="1:15" ht="20.25" customHeight="1">
      <c r="A13" s="29" t="s">
        <v>57</v>
      </c>
      <c r="B13" s="29"/>
      <c r="C13" s="29"/>
      <c r="D13" s="29"/>
      <c r="E13" s="29">
        <v>0</v>
      </c>
      <c r="F13" s="29"/>
      <c r="G13" s="29">
        <v>0</v>
      </c>
      <c r="H13" s="29"/>
      <c r="I13" s="29">
        <v>0</v>
      </c>
      <c r="J13" s="29"/>
      <c r="K13" s="105"/>
      <c r="L13" s="29"/>
      <c r="M13" s="100">
        <v>0</v>
      </c>
      <c r="N13" s="29"/>
      <c r="O13" s="29"/>
    </row>
    <row r="14" spans="1:15" ht="20.25" customHeight="1">
      <c r="A14" s="99" t="s">
        <v>161</v>
      </c>
      <c r="B14" s="100"/>
      <c r="C14" s="7">
        <v>25</v>
      </c>
      <c r="D14" s="100"/>
      <c r="E14" s="99">
        <v>517754</v>
      </c>
      <c r="F14" s="100"/>
      <c r="G14" s="99">
        <v>133333</v>
      </c>
      <c r="H14" s="100"/>
      <c r="I14" s="99">
        <v>1080873</v>
      </c>
      <c r="J14" s="100"/>
      <c r="K14" s="101">
        <v>0</v>
      </c>
      <c r="L14" s="100"/>
      <c r="M14" s="99">
        <v>1731960</v>
      </c>
      <c r="N14" s="100"/>
      <c r="O14" s="100"/>
    </row>
    <row r="15" spans="5:15" ht="13.5" customHeight="1">
      <c r="E15" s="97"/>
      <c r="F15" s="96"/>
      <c r="G15" s="97"/>
      <c r="H15" s="97"/>
      <c r="I15" s="97"/>
      <c r="J15" s="97"/>
      <c r="K15" s="115"/>
      <c r="L15" s="97"/>
      <c r="M15" s="97"/>
      <c r="N15" s="114"/>
      <c r="O15" s="114"/>
    </row>
    <row r="16" spans="5:15" ht="13.5" customHeight="1">
      <c r="E16" s="97"/>
      <c r="F16" s="96"/>
      <c r="G16" s="97"/>
      <c r="H16" s="97"/>
      <c r="I16" s="97"/>
      <c r="J16" s="97"/>
      <c r="K16" s="115"/>
      <c r="L16" s="97"/>
      <c r="M16" s="97"/>
      <c r="N16" s="114"/>
      <c r="O16" s="114"/>
    </row>
    <row r="17" spans="5:15" ht="13.5" customHeight="1">
      <c r="E17" s="97"/>
      <c r="F17" s="96"/>
      <c r="G17" s="97"/>
      <c r="H17" s="97"/>
      <c r="I17" s="97"/>
      <c r="J17" s="97"/>
      <c r="K17" s="115"/>
      <c r="L17" s="97"/>
      <c r="M17" s="97"/>
      <c r="N17" s="114"/>
      <c r="O17" s="114"/>
    </row>
    <row r="19" spans="1:15" s="29" customFormat="1" ht="13.5" customHeight="1">
      <c r="A19" s="289" t="s">
        <v>170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119"/>
    </row>
    <row r="20" spans="1:13" s="29" customFormat="1" ht="20.25" customHeight="1">
      <c r="A20" s="99" t="s">
        <v>172</v>
      </c>
      <c r="B20" s="21"/>
      <c r="C20" s="21"/>
      <c r="D20" s="21"/>
      <c r="E20" s="99">
        <v>517754</v>
      </c>
      <c r="F20" s="100"/>
      <c r="G20" s="99">
        <v>133333</v>
      </c>
      <c r="I20" s="99">
        <v>1080873</v>
      </c>
      <c r="K20" s="101">
        <v>0</v>
      </c>
      <c r="L20" s="100"/>
      <c r="M20" s="99">
        <v>1731960</v>
      </c>
    </row>
    <row r="21" spans="1:15" ht="20.25" customHeight="1">
      <c r="A21" s="25" t="s">
        <v>133</v>
      </c>
      <c r="B21" s="21"/>
      <c r="C21" s="21"/>
      <c r="D21" s="21"/>
      <c r="E21" s="25">
        <v>0</v>
      </c>
      <c r="F21" s="25"/>
      <c r="G21" s="25">
        <v>0</v>
      </c>
      <c r="H21" s="29"/>
      <c r="I21" s="25">
        <v>126696</v>
      </c>
      <c r="J21" s="29"/>
      <c r="K21" s="102"/>
      <c r="L21" s="25"/>
      <c r="M21" s="21">
        <v>126696</v>
      </c>
      <c r="N21" s="29"/>
      <c r="O21" s="29"/>
    </row>
    <row r="22" spans="1:15" ht="20.25" customHeight="1">
      <c r="A22" s="25" t="s">
        <v>165</v>
      </c>
      <c r="B22" s="21"/>
      <c r="C22" s="21"/>
      <c r="D22" s="21"/>
      <c r="E22" s="25">
        <v>0</v>
      </c>
      <c r="F22" s="25"/>
      <c r="G22" s="25">
        <v>0</v>
      </c>
      <c r="H22" s="29"/>
      <c r="I22" s="25">
        <v>0</v>
      </c>
      <c r="J22" s="29"/>
      <c r="K22" s="102"/>
      <c r="L22" s="25"/>
      <c r="M22" s="21">
        <v>0</v>
      </c>
      <c r="N22" s="29"/>
      <c r="O22" s="29"/>
    </row>
    <row r="23" spans="1:13" s="29" customFormat="1" ht="20.25" customHeight="1">
      <c r="A23" s="103" t="s">
        <v>131</v>
      </c>
      <c r="B23" s="100"/>
      <c r="C23" s="100"/>
      <c r="D23" s="100"/>
      <c r="E23" s="103">
        <v>0</v>
      </c>
      <c r="F23" s="100"/>
      <c r="G23" s="103">
        <v>0</v>
      </c>
      <c r="H23" s="100"/>
      <c r="I23" s="103">
        <v>126696</v>
      </c>
      <c r="J23" s="100"/>
      <c r="K23" s="104">
        <v>0</v>
      </c>
      <c r="L23" s="100"/>
      <c r="M23" s="103">
        <v>126696</v>
      </c>
    </row>
    <row r="24" spans="1:13" s="29" customFormat="1" ht="20.25" customHeight="1">
      <c r="A24" s="29" t="s">
        <v>57</v>
      </c>
      <c r="E24" s="29">
        <v>0</v>
      </c>
      <c r="G24" s="29">
        <v>0</v>
      </c>
      <c r="I24" s="29">
        <v>0</v>
      </c>
      <c r="K24" s="105"/>
      <c r="M24" s="100">
        <v>0</v>
      </c>
    </row>
    <row r="25" spans="1:20" s="100" customFormat="1" ht="20.25" customHeight="1">
      <c r="A25" s="99" t="s">
        <v>173</v>
      </c>
      <c r="C25" s="7">
        <v>25</v>
      </c>
      <c r="E25" s="99">
        <v>517754</v>
      </c>
      <c r="G25" s="99">
        <v>133333</v>
      </c>
      <c r="I25" s="99">
        <v>1207569</v>
      </c>
      <c r="K25" s="101">
        <v>0</v>
      </c>
      <c r="M25" s="99">
        <v>1858656</v>
      </c>
      <c r="P25" s="120"/>
      <c r="Q25" s="120"/>
      <c r="R25" s="120"/>
      <c r="S25" s="120"/>
      <c r="T25" s="120"/>
    </row>
    <row r="26" spans="1:13" s="29" customFormat="1" ht="13.5" customHeight="1">
      <c r="A26" s="21"/>
      <c r="B26" s="100"/>
      <c r="C26" s="100"/>
      <c r="D26" s="100"/>
      <c r="E26" s="25"/>
      <c r="G26" s="25"/>
      <c r="I26" s="25"/>
      <c r="K26" s="102"/>
      <c r="M26" s="21"/>
    </row>
    <row r="27" spans="1:13" s="29" customFormat="1" ht="13.5" customHeight="1">
      <c r="A27" s="21"/>
      <c r="B27" s="100"/>
      <c r="C27" s="100"/>
      <c r="D27" s="100"/>
      <c r="E27" s="25"/>
      <c r="G27" s="25"/>
      <c r="I27" s="25"/>
      <c r="K27" s="102"/>
      <c r="M27" s="21"/>
    </row>
    <row r="28" spans="11:13" s="92" customFormat="1" ht="13.5" customHeight="1">
      <c r="K28" s="93"/>
      <c r="M28" s="94"/>
    </row>
    <row r="29" spans="11:13" s="92" customFormat="1" ht="13.5" customHeight="1">
      <c r="K29" s="93"/>
      <c r="M29" s="94"/>
    </row>
    <row r="30" spans="11:13" s="92" customFormat="1" ht="13.5" customHeight="1">
      <c r="K30" s="93"/>
      <c r="M30" s="94"/>
    </row>
    <row r="31" spans="11:13" s="92" customFormat="1" ht="13.5" customHeight="1">
      <c r="K31" s="93"/>
      <c r="M31" s="94"/>
    </row>
    <row r="32" spans="11:13" s="92" customFormat="1" ht="13.5" customHeight="1">
      <c r="K32" s="93"/>
      <c r="M32" s="94"/>
    </row>
    <row r="33" spans="11:13" s="92" customFormat="1" ht="13.5" customHeight="1">
      <c r="K33" s="93"/>
      <c r="M33" s="94"/>
    </row>
    <row r="34" spans="11:13" s="92" customFormat="1" ht="13.5" customHeight="1">
      <c r="K34" s="93"/>
      <c r="M34" s="94"/>
    </row>
    <row r="35" spans="11:13" s="92" customFormat="1" ht="13.5" customHeight="1">
      <c r="K35" s="93"/>
      <c r="M35" s="94"/>
    </row>
    <row r="36" spans="11:13" s="92" customFormat="1" ht="13.5" customHeight="1">
      <c r="K36" s="93"/>
      <c r="M36" s="94"/>
    </row>
    <row r="37" spans="11:13" s="92" customFormat="1" ht="13.5" customHeight="1">
      <c r="K37" s="93"/>
      <c r="M37" s="94"/>
    </row>
    <row r="38" spans="11:13" s="92" customFormat="1" ht="13.5" customHeight="1">
      <c r="K38" s="93"/>
      <c r="M38" s="94"/>
    </row>
    <row r="39" spans="11:13" s="92" customFormat="1" ht="13.5" customHeight="1">
      <c r="K39" s="93"/>
      <c r="M39" s="94"/>
    </row>
    <row r="40" spans="11:13" s="92" customFormat="1" ht="11.25" customHeight="1">
      <c r="K40" s="93"/>
      <c r="M40" s="94"/>
    </row>
    <row r="41" spans="11:13" s="92" customFormat="1" ht="13.5" customHeight="1">
      <c r="K41" s="93"/>
      <c r="M41" s="94"/>
    </row>
    <row r="42" spans="11:13" s="92" customFormat="1" ht="13.5" customHeight="1">
      <c r="K42" s="93"/>
      <c r="M42" s="94"/>
    </row>
    <row r="43" spans="11:13" s="92" customFormat="1" ht="13.5" customHeight="1">
      <c r="K43" s="93"/>
      <c r="M43" s="94"/>
    </row>
    <row r="44" spans="11:13" s="92" customFormat="1" ht="13.5" customHeight="1">
      <c r="K44" s="93"/>
      <c r="M44" s="94"/>
    </row>
    <row r="45" spans="11:13" s="92" customFormat="1" ht="13.5" customHeight="1">
      <c r="K45" s="93"/>
      <c r="M45" s="94"/>
    </row>
    <row r="46" spans="11:13" s="92" customFormat="1" ht="13.5" customHeight="1">
      <c r="K46" s="93"/>
      <c r="M46" s="94"/>
    </row>
    <row r="47" spans="11:13" s="92" customFormat="1" ht="13.5" customHeight="1">
      <c r="K47" s="93"/>
      <c r="M47" s="94"/>
    </row>
    <row r="48" spans="11:13" s="92" customFormat="1" ht="13.5" customHeight="1">
      <c r="K48" s="93"/>
      <c r="M48" s="94"/>
    </row>
    <row r="49" spans="11:13" s="92" customFormat="1" ht="13.5" customHeight="1">
      <c r="K49" s="93"/>
      <c r="M49" s="94"/>
    </row>
    <row r="50" spans="11:13" s="92" customFormat="1" ht="13.5" customHeight="1">
      <c r="K50" s="93"/>
      <c r="M50" s="94"/>
    </row>
    <row r="51" spans="11:13" s="92" customFormat="1" ht="13.5" customHeight="1">
      <c r="K51" s="93"/>
      <c r="M51" s="94"/>
    </row>
    <row r="52" spans="11:13" s="92" customFormat="1" ht="13.5" customHeight="1" hidden="1">
      <c r="K52" s="93">
        <v>0</v>
      </c>
      <c r="M52" s="94"/>
    </row>
    <row r="53" spans="9:13" s="29" customFormat="1" ht="13.5" customHeight="1" hidden="1">
      <c r="I53" s="29">
        <f>I38-I51</f>
        <v>0</v>
      </c>
      <c r="K53" s="105">
        <f>K38-K51</f>
        <v>0</v>
      </c>
      <c r="M53" s="100"/>
    </row>
    <row r="54" spans="11:13" s="29" customFormat="1" ht="13.5" customHeight="1" hidden="1">
      <c r="K54" s="105"/>
      <c r="M54" s="100"/>
    </row>
    <row r="55" spans="11:13" s="29" customFormat="1" ht="13.5" customHeight="1">
      <c r="K55" s="105">
        <v>-76</v>
      </c>
      <c r="M55" s="100"/>
    </row>
    <row r="56" spans="11:13" s="29" customFormat="1" ht="13.5" customHeight="1">
      <c r="K56" s="105"/>
      <c r="M56" s="100"/>
    </row>
    <row r="57" spans="11:13" s="29" customFormat="1" ht="13.5" customHeight="1">
      <c r="K57" s="105"/>
      <c r="M57" s="100"/>
    </row>
    <row r="58" spans="11:13" s="29" customFormat="1" ht="13.5" customHeight="1">
      <c r="K58" s="105"/>
      <c r="M58" s="100"/>
    </row>
    <row r="59" spans="11:13" s="29" customFormat="1" ht="13.5" customHeight="1">
      <c r="K59" s="105"/>
      <c r="M59" s="100"/>
    </row>
    <row r="60" spans="11:13" s="29" customFormat="1" ht="13.5" customHeight="1">
      <c r="K60" s="105"/>
      <c r="M60" s="100"/>
    </row>
    <row r="61" spans="11:13" s="29" customFormat="1" ht="13.5" customHeight="1">
      <c r="K61" s="105"/>
      <c r="M61" s="100"/>
    </row>
    <row r="62" spans="11:13" s="29" customFormat="1" ht="13.5" customHeight="1">
      <c r="K62" s="105"/>
      <c r="M62" s="100"/>
    </row>
    <row r="63" spans="11:13" s="29" customFormat="1" ht="13.5" customHeight="1">
      <c r="K63" s="105"/>
      <c r="M63" s="100"/>
    </row>
    <row r="64" spans="11:13" s="29" customFormat="1" ht="13.5" customHeight="1">
      <c r="K64" s="105"/>
      <c r="M64" s="100"/>
    </row>
    <row r="65" spans="11:13" s="29" customFormat="1" ht="13.5" customHeight="1">
      <c r="K65" s="105"/>
      <c r="M65" s="100"/>
    </row>
    <row r="66" spans="11:13" s="29" customFormat="1" ht="13.5" customHeight="1">
      <c r="K66" s="105"/>
      <c r="M66" s="100"/>
    </row>
    <row r="67" spans="11:13" s="29" customFormat="1" ht="13.5" customHeight="1">
      <c r="K67" s="105"/>
      <c r="M67" s="100"/>
    </row>
    <row r="68" spans="11:13" s="29" customFormat="1" ht="13.5" customHeight="1">
      <c r="K68" s="105"/>
      <c r="M68" s="100"/>
    </row>
    <row r="69" spans="11:13" s="29" customFormat="1" ht="13.5" customHeight="1">
      <c r="K69" s="105"/>
      <c r="M69" s="100"/>
    </row>
  </sheetData>
  <sheetProtection/>
  <mergeCells count="5">
    <mergeCell ref="A19:N19"/>
    <mergeCell ref="A2:N2"/>
    <mergeCell ref="A3:N3"/>
    <mergeCell ref="A4:N4"/>
    <mergeCell ref="A8:N8"/>
  </mergeCells>
  <printOptions horizontalCentered="1"/>
  <pageMargins left="0.2362204724409449" right="0.2362204724409449" top="0.8267716535433072" bottom="0.5118110236220472" header="0.2362204724409449" footer="0.2755905511811024"/>
  <pageSetup firstPageNumber="7" useFirstPageNumber="1" horizontalDpi="600" verticalDpi="600" orientation="portrait" paperSize="9" scale="70" r:id="rId1"/>
  <headerFooter alignWithMargins="0">
    <oddHeader>&amp;L&amp;8
&amp;C&amp;"Arial,Pogrubiony"Orbis Spółka Akcyjna&amp;"Arial,Normalny"
&amp;"Arial,Pogrubiony"Jednostkowe sprawozdanie finansowe - 2011 rok&amp;"Arial,Normalny"
(wszystkie kwoty wyrażone są w tys. zł, o ile nie podano inaczej)</oddHeader>
    <oddFooter>&amp;R&amp;"Arial,Normalny"&amp;P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WIERUCKA Dorota</cp:lastModifiedBy>
  <cp:lastPrinted>2012-02-21T12:03:30Z</cp:lastPrinted>
  <dcterms:created xsi:type="dcterms:W3CDTF">2000-01-10T08:13:36Z</dcterms:created>
  <dcterms:modified xsi:type="dcterms:W3CDTF">2012-10-15T15:08:48Z</dcterms:modified>
  <cp:category/>
  <cp:version/>
  <cp:contentType/>
  <cp:contentStatus/>
</cp:coreProperties>
</file>