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30" windowWidth="15480" windowHeight="5520" activeTab="0"/>
  </bookViews>
  <sheets>
    <sheet name="tyt publ" sheetId="1" r:id="rId1"/>
    <sheet name="tyt ang publ" sheetId="2" r:id="rId2"/>
    <sheet name="b" sheetId="3" r:id="rId3"/>
    <sheet name="b ang" sheetId="4" r:id="rId4"/>
    <sheet name=" rw" sheetId="5" r:id="rId5"/>
    <sheet name=" rw ang" sheetId="6" r:id="rId6"/>
    <sheet name="kap" sheetId="7" r:id="rId7"/>
    <sheet name="kap ang" sheetId="8" r:id="rId8"/>
    <sheet name="cf" sheetId="9" r:id="rId9"/>
    <sheet name="cf ang" sheetId="10" r:id="rId10"/>
  </sheets>
  <externalReferences>
    <externalReference r:id="rId13"/>
  </externalReferences>
  <definedNames>
    <definedName name="lan">'[1]Opcje'!$C$84</definedName>
    <definedName name="_xlnm.Print_Area" localSheetId="4">' rw'!$A$1:$G$51</definedName>
    <definedName name="_xlnm.Print_Area" localSheetId="5">' rw ang'!$A$1:$G$50</definedName>
    <definedName name="_xlnm.Print_Area" localSheetId="2">'b'!$A$1:$G$56</definedName>
    <definedName name="_xlnm.Print_Area" localSheetId="3">'b ang'!$A$1:$H$55</definedName>
    <definedName name="_xlnm.Print_Area" localSheetId="8">'cf'!$A$1:$G$45</definedName>
    <definedName name="_xlnm.Print_Area" localSheetId="9">'cf ang'!$A$1:$F$45</definedName>
    <definedName name="_xlnm.Print_Area" localSheetId="6">'kap'!$A$1:$L$27</definedName>
    <definedName name="_xlnm.Print_Area" localSheetId="7">'kap ang'!$A$1:$L$28</definedName>
    <definedName name="_xlnm.Print_Area" localSheetId="1">'tyt ang publ'!$A$1:$K$43</definedName>
    <definedName name="_xlnm.Print_Area" localSheetId="0">'tyt publ'!$A$1:$J$39</definedName>
    <definedName name="rokr">'[1]Opcje'!$C$97</definedName>
    <definedName name="typsprr">'[1]Opcje'!$C$107</definedName>
  </definedNames>
  <calcPr fullCalcOnLoad="1"/>
</workbook>
</file>

<file path=xl/sharedStrings.xml><?xml version="1.0" encoding="utf-8"?>
<sst xmlns="http://schemas.openxmlformats.org/spreadsheetml/2006/main" count="312" uniqueCount="266">
  <si>
    <t>w tys. EUR</t>
  </si>
  <si>
    <t>Rzeczowe aktywa trwałe</t>
  </si>
  <si>
    <t>Inne inwestycje długoterminowe</t>
  </si>
  <si>
    <t>Zapasy</t>
  </si>
  <si>
    <t>Środki pieniężne i ich ekwiwalenty</t>
  </si>
  <si>
    <t>Kapitał zakładowy</t>
  </si>
  <si>
    <t>Rezerwa z tytułu odroczonego podatku dochodowego</t>
  </si>
  <si>
    <t>Rezerwa na świadczenia emerytalne i podobne</t>
  </si>
  <si>
    <t>Rezerwy na zobowiązania</t>
  </si>
  <si>
    <t>Koszty ogólnego zarządu</t>
  </si>
  <si>
    <t>Pozostałe przychody operacyjne</t>
  </si>
  <si>
    <t>Pozostałe koszty operacyjne</t>
  </si>
  <si>
    <t>Podatek dochodowy</t>
  </si>
  <si>
    <t>Amortyzacja</t>
  </si>
  <si>
    <t>Zmiana stanu rezerw</t>
  </si>
  <si>
    <t>Zmiana stanu zapasów</t>
  </si>
  <si>
    <t>Inne korekty</t>
  </si>
  <si>
    <t>DZIAŁALNOŚĆ OPERACYJNA</t>
  </si>
  <si>
    <t xml:space="preserve">          Korekty:</t>
  </si>
  <si>
    <t>DZIAŁALNOŚĆ INWESTYCYJNA</t>
  </si>
  <si>
    <t>Przychody z tytułu odsetek</t>
  </si>
  <si>
    <t>Przepływy pieniężne netto z działalności operacyjnej</t>
  </si>
  <si>
    <t>Przepływy pieniężne netto z działalności inwestycyjnej</t>
  </si>
  <si>
    <t>DZIAŁALNOŚĆ FINANSOWA</t>
  </si>
  <si>
    <t>Przepływy pieniężne netto z działalności finansowej</t>
  </si>
  <si>
    <t>Zmiana stanu środków pieniężnych i ich ekwiwalentów</t>
  </si>
  <si>
    <t xml:space="preserve">                                                                </t>
  </si>
  <si>
    <t>Przepływy pieniężne netto, razem</t>
  </si>
  <si>
    <t xml:space="preserve">Kapitał własny </t>
  </si>
  <si>
    <t>Zyski zatrzymane</t>
  </si>
  <si>
    <t>Razem</t>
  </si>
  <si>
    <t>w tys. zł</t>
  </si>
  <si>
    <t>A k t y w a</t>
  </si>
  <si>
    <t>P a s y w a</t>
  </si>
  <si>
    <t>Nieruchomości inwestycyjne</t>
  </si>
  <si>
    <t>Inne aktywa finansowe</t>
  </si>
  <si>
    <t>Należności handlowe</t>
  </si>
  <si>
    <t>Pozostałe kapitały</t>
  </si>
  <si>
    <t>Zobowiązania handlowe</t>
  </si>
  <si>
    <t>Zobowiązania z tytułu podatku dochodowego</t>
  </si>
  <si>
    <t>Zobowiązania długoterminowe inne</t>
  </si>
  <si>
    <t xml:space="preserve">Koszty finansowe </t>
  </si>
  <si>
    <t xml:space="preserve">RACHUNEK ZYSKÓW I STRAT                                                                               </t>
  </si>
  <si>
    <t>Zobowiązania długoterminowe</t>
  </si>
  <si>
    <t>Zobowiązania krótkoterminowe</t>
  </si>
  <si>
    <t>RACHUNEK ZYSKÓW I STRAT</t>
  </si>
  <si>
    <t>kurs EURO (do rach. wyn.)</t>
  </si>
  <si>
    <t>kurs EURO (do zysku na akcję)</t>
  </si>
  <si>
    <t>kurs EURO (do rach. przep. pien.)</t>
  </si>
  <si>
    <t>Kapitał               zakładowy</t>
  </si>
  <si>
    <t>kurs EURO (do bilansu)</t>
  </si>
  <si>
    <t>Koszty sprzedaży i marketingu</t>
  </si>
  <si>
    <t>Current assets</t>
  </si>
  <si>
    <t>Net cash flow, total</t>
  </si>
  <si>
    <t xml:space="preserve">A s s e t s </t>
  </si>
  <si>
    <t>Other financial assets</t>
  </si>
  <si>
    <t>Investment property</t>
  </si>
  <si>
    <t>Other long-term investments</t>
  </si>
  <si>
    <t>Inventories</t>
  </si>
  <si>
    <t>Trade receivables</t>
  </si>
  <si>
    <t>Income tax receivables</t>
  </si>
  <si>
    <t>Other short-term receivables</t>
  </si>
  <si>
    <t>Cash and cash equivalents</t>
  </si>
  <si>
    <t>Share capital</t>
  </si>
  <si>
    <t>Provisions for liabilities</t>
  </si>
  <si>
    <t>Other operating income</t>
  </si>
  <si>
    <t>Other operating expenses</t>
  </si>
  <si>
    <t>STATEMENT OF CHANGES IN SHAREHOLDERS' EQUITY</t>
  </si>
  <si>
    <t>Total</t>
  </si>
  <si>
    <t>Depreciation and amortization</t>
  </si>
  <si>
    <t>Change in inventories</t>
  </si>
  <si>
    <t>Other adjustments</t>
  </si>
  <si>
    <t>Change in cash and cash equivalents</t>
  </si>
  <si>
    <t xml:space="preserve">Inwestycje w jednostkach zależnych i stowarzyszonych </t>
  </si>
  <si>
    <t>Przychody finansowe</t>
  </si>
  <si>
    <t>Inne wpływy inwestycyjne</t>
  </si>
  <si>
    <t>Dywidendy i inne wypłaty na rzecz właścicieli</t>
  </si>
  <si>
    <t>Odsetki i dywidendy</t>
  </si>
  <si>
    <t>Należności krótkoterminowe inne</t>
  </si>
  <si>
    <t>Należności z tytułu podatku dochodowego</t>
  </si>
  <si>
    <t>Other non current liabilities</t>
  </si>
  <si>
    <t>Przepływy pieniężne z działalności operacyjnej</t>
  </si>
  <si>
    <t>INCOME STATEMENT</t>
  </si>
  <si>
    <t>Change in provisions</t>
  </si>
  <si>
    <t xml:space="preserve">Zmiana stanu należności </t>
  </si>
  <si>
    <t>Property, plant and equipment</t>
  </si>
  <si>
    <t>Investment in subsidiaries and associates</t>
  </si>
  <si>
    <t>Trade payables</t>
  </si>
  <si>
    <t>Income tax expense</t>
  </si>
  <si>
    <t xml:space="preserve">Change in receivables </t>
  </si>
  <si>
    <t>Change in current liabilities, excluding borrowings</t>
  </si>
  <si>
    <t>Interest received</t>
  </si>
  <si>
    <t>FINANCING ACTIVITIES</t>
  </si>
  <si>
    <t>INVESTING ACTIVITIES</t>
  </si>
  <si>
    <t>OPERATING ACTIVITIES</t>
  </si>
  <si>
    <t>Aktywa trwałe</t>
  </si>
  <si>
    <t xml:space="preserve"> A k t y w a  r a z e m</t>
  </si>
  <si>
    <t>Kapitał własny</t>
  </si>
  <si>
    <t>P a s y w a  r a z e m</t>
  </si>
  <si>
    <t>Środki pieniężne na początek okresu</t>
  </si>
  <si>
    <t>Adjustments:</t>
  </si>
  <si>
    <t>Non-current assets</t>
  </si>
  <si>
    <t>Non-current liabilities</t>
  </si>
  <si>
    <t>Current liabilities</t>
  </si>
  <si>
    <t>Wydatki na nabycie udziałów w podmiotach powiązanych</t>
  </si>
  <si>
    <t>T o t a l   a s s e t s</t>
  </si>
  <si>
    <t>T o t a l   e q u i t y   a n d   l i a b i l i t i e s</t>
  </si>
  <si>
    <t>E q u i t y   a n d   L i a b i l i t i e s</t>
  </si>
  <si>
    <t>Dywidendy i udziały w zyskach</t>
  </si>
  <si>
    <t>Interest and dividends</t>
  </si>
  <si>
    <t>Wartości niematerialne</t>
  </si>
  <si>
    <t>Intangible assets</t>
  </si>
  <si>
    <t>Koszt własny sprzedaży</t>
  </si>
  <si>
    <t>Zobowiązania krótkoterminowe inne</t>
  </si>
  <si>
    <t>Other current liabilities</t>
  </si>
  <si>
    <t xml:space="preserve">SPRAWOZDANIE Z SYTUACJI FINANSOWEJ          </t>
  </si>
  <si>
    <t>SPRAWOZDANIE Z CAŁKOWITYCH DOCHODÓW</t>
  </si>
  <si>
    <t>Różnice kursowe z przeliczenia działalności zagranicznej</t>
  </si>
  <si>
    <t xml:space="preserve">SPRAWOZDANIE Z SYTUACJI FINANSOWEJ    c.d.     </t>
  </si>
  <si>
    <t>SPRAWOZDANIE ZE ZMIAN W KAPITALE WŁASNYM</t>
  </si>
  <si>
    <t>STATEMENT OF FINANCIAL POSITION</t>
  </si>
  <si>
    <t xml:space="preserve">STATEMENT OF FINANCIAL POSITION, continued     </t>
  </si>
  <si>
    <t>Całkowite dochody za okres</t>
  </si>
  <si>
    <t>Income tax expense from other comprehensive income</t>
  </si>
  <si>
    <t>STATEMENT OF COMPREHENSIVE INCOME</t>
  </si>
  <si>
    <t xml:space="preserve"> - zysk netto za okres</t>
  </si>
  <si>
    <t xml:space="preserve">SPRAWOZDANIE Z PRZEPŁYWÓW PIENIĘŻNYCH </t>
  </si>
  <si>
    <t>STATEMENT OF CASH FLOWS</t>
  </si>
  <si>
    <t xml:space="preserve">Zyski zatrzymane </t>
  </si>
  <si>
    <t xml:space="preserve">Retained earnings </t>
  </si>
  <si>
    <t>in PLN' 000</t>
  </si>
  <si>
    <t>in EUR' 000</t>
  </si>
  <si>
    <t>Zysk przed opodatkowaniem</t>
  </si>
  <si>
    <t>Profit before tax</t>
  </si>
  <si>
    <t>Nota</t>
  </si>
  <si>
    <t>Note</t>
  </si>
  <si>
    <t xml:space="preserve">Zysk brutto ze sprzedaży </t>
  </si>
  <si>
    <t xml:space="preserve">Gross profit on sales </t>
  </si>
  <si>
    <t>Środki pieniężne na koniec okresu</t>
  </si>
  <si>
    <t>Aktywa obrotowe</t>
  </si>
  <si>
    <t>Zysk netto za okres</t>
  </si>
  <si>
    <t>Net profit for the period</t>
  </si>
  <si>
    <t>Total comprehensive income for the period</t>
  </si>
  <si>
    <t>ZYSK NA AKCJĘ</t>
  </si>
  <si>
    <t>Share             capital</t>
  </si>
  <si>
    <t>Retained earnings</t>
  </si>
  <si>
    <t>Total profit for the period relates to continued operations</t>
  </si>
  <si>
    <t>Całość zysku za okres dotyczy działalności kontynuowanej</t>
  </si>
  <si>
    <t>Podatek dochodowy zapłacony</t>
  </si>
  <si>
    <r>
      <t xml:space="preserve">Aktualizacja wartości </t>
    </r>
    <r>
      <rPr>
        <sz val="11"/>
        <rFont val="Arial"/>
        <family val="2"/>
      </rPr>
      <t xml:space="preserve">aktywów trwałych </t>
    </r>
  </si>
  <si>
    <t>Net cash used in financing activities</t>
  </si>
  <si>
    <t>Aktywa klasyfikowane jako przeznaczone do sprzedaży</t>
  </si>
  <si>
    <t>Assets classified as held for sale</t>
  </si>
  <si>
    <t>Spłata odsetek i inne wydatki związane z obsługą zadłużenia 
z tytułu kredytów i pożyczek</t>
  </si>
  <si>
    <t>Revaluation of non-current assets</t>
  </si>
  <si>
    <t>Inne aktywa długoterminowe</t>
  </si>
  <si>
    <t>Other long-term assets</t>
  </si>
  <si>
    <t>Przychody ze sprzedaży rzeczowych aktywów trwałych, wartości niematerialnych oraz nieruchomości inwestycyjnych</t>
  </si>
  <si>
    <t>Gain on foreign exchange differences</t>
  </si>
  <si>
    <t>Zysk z tytułu różnic kursowych</t>
  </si>
  <si>
    <t>Orbis  Spółka  Akcyjna</t>
  </si>
  <si>
    <t>Zmiana stanu zobowiązań krótkoterminowych, z wyjątkiem 
pożyczek i kredytów</t>
  </si>
  <si>
    <t>Przychody ze sprzedaży udziałów w jednostkach powiązanych</t>
  </si>
  <si>
    <t>Wydatki na rzeczowe aktywa trwałe, wartości niematerialne oraz nieruchomości inwestycyjne</t>
  </si>
  <si>
    <t>Orbis Spółka Akcyjna</t>
  </si>
  <si>
    <t xml:space="preserve">    WYBRANE DANE FINANSOWE     </t>
  </si>
  <si>
    <t>Zysk z działalności operacyjnej</t>
  </si>
  <si>
    <t xml:space="preserve"> - dywidendy</t>
  </si>
  <si>
    <t>Zysk na jedną akcję podstawowy
i rozwodniony (w zł)</t>
  </si>
  <si>
    <t>Aktywa klasyfikowane jako 
przeznaczone do sprzedaży</t>
  </si>
  <si>
    <t>Operating profit</t>
  </si>
  <si>
    <t xml:space="preserve"> - dividends</t>
  </si>
  <si>
    <t>2013</t>
  </si>
  <si>
    <t>balance as at 
December 31, 
2013</t>
  </si>
  <si>
    <t>31.12.2013</t>
  </si>
  <si>
    <t>Dwanaście miesięcy zakończonych 31.12.2013</t>
  </si>
  <si>
    <t>Stan na 01.01.2013</t>
  </si>
  <si>
    <t>Stan na 31.12.2013</t>
  </si>
  <si>
    <t>Balance as at January 1, 2013</t>
  </si>
  <si>
    <t>Balance as at December 31, 2013</t>
  </si>
  <si>
    <t>Twelve months ended on December 31, 2013</t>
  </si>
  <si>
    <t>Zysk na jedną akcję zwykłą</t>
  </si>
  <si>
    <t>Podstawowy i rozwodniony zysk na akcję (w zł)</t>
  </si>
  <si>
    <t>Cash generated from operations</t>
  </si>
  <si>
    <t>Income taxes paid</t>
  </si>
  <si>
    <t>Net cash generated by operating activities</t>
  </si>
  <si>
    <t xml:space="preserve">Dividends and share of profits </t>
  </si>
  <si>
    <t>Other investing cash inflows</t>
  </si>
  <si>
    <t>Interest paid and other financing cash outflows resulting from borrowings received</t>
  </si>
  <si>
    <t>Dividends and other payments to owners</t>
  </si>
  <si>
    <t>Cash and cash equivalents at the beginning of the period</t>
  </si>
  <si>
    <t>Cash and cash equivalents at the end of the period</t>
  </si>
  <si>
    <t>Reserves</t>
  </si>
  <si>
    <t xml:space="preserve"> - net profit for the period</t>
  </si>
  <si>
    <t xml:space="preserve"> - other comprehensive income/(loss)</t>
  </si>
  <si>
    <t>Total comprehensive income/(loss) for the period</t>
  </si>
  <si>
    <t>Net sales of services, merchandise and raw materials</t>
  </si>
  <si>
    <t>Przychody netto ze sprzedaży usług, towarów i materiałów</t>
  </si>
  <si>
    <t>Cost of sales</t>
  </si>
  <si>
    <t xml:space="preserve">Distribution &amp; marketing costs </t>
  </si>
  <si>
    <t>Administrative expenses</t>
  </si>
  <si>
    <t>Finance income</t>
  </si>
  <si>
    <t>Finance costs</t>
  </si>
  <si>
    <t>Earnings per ordinary share</t>
  </si>
  <si>
    <t>Basic and diluted earnings per share (in PLN)</t>
  </si>
  <si>
    <t>Zysk/(strata) na sprzedaży całości lub części udziałów jednostek podporządkowanych</t>
  </si>
  <si>
    <t>Basic and diluted earnings per share 
(in PLN)</t>
  </si>
  <si>
    <t xml:space="preserve"> - inne całkowite dochody/(straty)</t>
  </si>
  <si>
    <t>Proceeds from disposal of property, plant and equipment, intangible assets and investment property</t>
  </si>
  <si>
    <t>Payments for property, plant and equipment, intangible assets and investment property</t>
  </si>
  <si>
    <t>Przychody netto ze sprzedaży usług, towarów 
i materiałów</t>
  </si>
  <si>
    <t>Inne całkowite dochody/(straty) po opodatkowaniu</t>
  </si>
  <si>
    <t>Zysk z tytułu działalności inwestycyjnej</t>
  </si>
  <si>
    <t>Gain from investing activities</t>
  </si>
  <si>
    <t>Equity</t>
  </si>
  <si>
    <t>Deferred tax liabilities</t>
  </si>
  <si>
    <t>Provision for retirement benefits and similar obligations</t>
  </si>
  <si>
    <t>Current tax liabilities</t>
  </si>
  <si>
    <t>Gain/(loss) on disposal of total or partial interests in 
subsidiaries, affiliates and associates</t>
  </si>
  <si>
    <t>Other comprehensive income/(loss), net of tax</t>
  </si>
  <si>
    <t>Proceeds from disposal of interests in related parties</t>
  </si>
  <si>
    <t>Payments to acquire interests in related parties</t>
  </si>
  <si>
    <t xml:space="preserve">    SELECTED FINANCIAL FIGURES     </t>
  </si>
  <si>
    <t>2014</t>
  </si>
  <si>
    <t>za 2014 rok</t>
  </si>
  <si>
    <t>według stanu na 31 grudnia 2014 roku</t>
  </si>
  <si>
    <t>stan na 31.12.2014</t>
  </si>
  <si>
    <t>stan na 31.12.2013</t>
  </si>
  <si>
    <t>Stan na 01.01.2014</t>
  </si>
  <si>
    <t>Stan na 31.12.2014</t>
  </si>
  <si>
    <t>Dwanaście miesięcy zakończonych 31.12.2014</t>
  </si>
  <si>
    <t>31.12.2014</t>
  </si>
  <si>
    <t>for the year 2014</t>
  </si>
  <si>
    <t>as at December 31, 2014</t>
  </si>
  <si>
    <t>balance as at 
December 31, 
2014</t>
  </si>
  <si>
    <t>Balance as at January 1, 2014</t>
  </si>
  <si>
    <t>Balance as at December 31, 2014</t>
  </si>
  <si>
    <t>Twelve months ended on December 31, 2014</t>
  </si>
  <si>
    <t>Aktywa finansowe wyceniane w wartości godziwej przez wynik finansowy</t>
  </si>
  <si>
    <t>Podatek dochodowy dotyczący skłądników, które mogą zostać przeniesione w późniejszych okresach</t>
  </si>
  <si>
    <t>Items that will not be reclassified subsequently to profit or loss</t>
  </si>
  <si>
    <t>Actuarial gains/losses arising from the defined benefit plan</t>
  </si>
  <si>
    <t>Income tax relating to items that will not be reclassified subsequently</t>
  </si>
  <si>
    <t>Exchange differences on translating foreign operations</t>
  </si>
  <si>
    <t>Wpływ zmiany kursów walut na saldo środków pieniężnych w walutach obcych</t>
  </si>
  <si>
    <t>Net cash used in/generated by investing activities</t>
  </si>
  <si>
    <t>11, 12, 13</t>
  </si>
  <si>
    <t>25.1</t>
  </si>
  <si>
    <t>25.2</t>
  </si>
  <si>
    <t>25.3</t>
  </si>
  <si>
    <t>4.3</t>
  </si>
  <si>
    <t>4.1</t>
  </si>
  <si>
    <t>4.2</t>
  </si>
  <si>
    <t>4.5</t>
  </si>
  <si>
    <t>4.6</t>
  </si>
  <si>
    <t>4.7</t>
  </si>
  <si>
    <t>4.8</t>
  </si>
  <si>
    <t>4.9</t>
  </si>
  <si>
    <t>Zysk z wyceny aktywów finansowych</t>
  </si>
  <si>
    <t>Gain arising on financial assets</t>
  </si>
  <si>
    <t>Zyski i straty aktuarialne z tyt. programu określonych świadczeń pracowniczych</t>
  </si>
  <si>
    <t>Podatek dochodowy dotyczący składników, które nie zostaną przeniesione w późniejszych okresach</t>
  </si>
  <si>
    <t>Składniki, które nie zostaną przeniesione w późniejszych okresach do rachunku zysków i strat:</t>
  </si>
  <si>
    <t>Składniki, które mogą zostać przeniesione w późniejszych okresach do rachunku zysków i strat:</t>
  </si>
  <si>
    <t>Effects of exchange rate changes on the balance of cash held in foreign currencies</t>
  </si>
  <si>
    <t>Financial assets at fair value through profit or loss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</si>
</sst>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m\-yy"/>
    <numFmt numFmtId="165" formatCode="dd\-mmm"/>
    <numFmt numFmtId="166" formatCode="mmm\-yy"/>
    <numFmt numFmtId="167" formatCode="#,##0;\-#,##0"/>
    <numFmt numFmtId="168" formatCode="#,##0;[Red]\-#,##0"/>
    <numFmt numFmtId="169" formatCode="#,##0.00;\-#,##0.00"/>
    <numFmt numFmtId="170" formatCode="#,##0.00;[Red]\-#,##0.00"/>
    <numFmt numFmtId="171" formatCode="#,##0&quot;zł&quot;;\-#,##0&quot;zł&quot;"/>
    <numFmt numFmtId="172" formatCode="#,##0&quot;zł&quot;;[Red]\-#,##0&quot;zł&quot;"/>
    <numFmt numFmtId="173" formatCode="#,##0.00&quot;zł&quot;;\-#,##0.00&quot;zł&quot;"/>
    <numFmt numFmtId="174" formatCode="#,##0.00&quot;zł&quot;;[Red]\-#,##0.00&quot;zł&quot;"/>
    <numFmt numFmtId="175" formatCode="d\.m\.yy"/>
    <numFmt numFmtId="176" formatCode="d\.mmm\.yy"/>
    <numFmt numFmtId="177" formatCode="d\.mmm"/>
    <numFmt numFmtId="178" formatCode="mmm\.yy"/>
    <numFmt numFmtId="179" formatCode="d\.m\.yy\ h:mm"/>
    <numFmt numFmtId="180" formatCode="#,##0.0;[Red]\-#,##0.0"/>
    <numFmt numFmtId="181" formatCode="0,000"/>
    <numFmt numFmtId="182" formatCode="0.0"/>
    <numFmt numFmtId="183" formatCode="#,##0.0"/>
    <numFmt numFmtId="184" formatCode="0.000000"/>
    <numFmt numFmtId="185" formatCode="0.0000000"/>
    <numFmt numFmtId="186" formatCode="0.00000"/>
    <numFmt numFmtId="187" formatCode="0.0000"/>
    <numFmt numFmtId="188" formatCode="0.000"/>
    <numFmt numFmtId="189" formatCode="#,##0;[Red]\-\ #,##0;@"/>
    <numFmt numFmtId="190" formatCode="#,##0;\-\ #,##0;@"/>
    <numFmt numFmtId="191" formatCode="#,##0.00;\-\ #,##0.00;@"/>
    <numFmt numFmtId="192" formatCode="#,##0.0;\-\ #,##0.0;@"/>
    <numFmt numFmtId="193" formatCode="#,##0.000"/>
    <numFmt numFmtId="194" formatCode="#,##0.0000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[$€-2]\ #,##0.00_);[Red]\([$€-2]\ #,##0.00\)"/>
    <numFmt numFmtId="199" formatCode="#,##0;\(#,##0\)"/>
    <numFmt numFmtId="200" formatCode="#,##0.0;\(#,##0.0\)"/>
    <numFmt numFmtId="201" formatCode="#,##0.00;\(#,##0.00\)"/>
    <numFmt numFmtId="202" formatCode="#,##0.000;\(#,##0.000\)"/>
    <numFmt numFmtId="203" formatCode="#,##0.0000;\(#,##0.0000\)"/>
    <numFmt numFmtId="204" formatCode="#,##0.00000;\(#,##0.00000\)"/>
    <numFmt numFmtId="205" formatCode="#,##0.000000;\(#,##0.000000\)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19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1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vertical="center" wrapText="1"/>
    </xf>
    <xf numFmtId="199" fontId="11" fillId="33" borderId="0" xfId="0" applyNumberFormat="1" applyFont="1" applyFill="1" applyBorder="1" applyAlignment="1">
      <alignment horizontal="center" vertical="center" wrapText="1"/>
    </xf>
    <xf numFmtId="199" fontId="11" fillId="33" borderId="0" xfId="0" applyNumberFormat="1" applyFont="1" applyFill="1" applyAlignment="1">
      <alignment horizontal="center" vertical="center"/>
    </xf>
    <xf numFmtId="201" fontId="14" fillId="33" borderId="0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Border="1" applyAlignment="1">
      <alignment horizontal="center" vertical="center" wrapText="1"/>
    </xf>
    <xf numFmtId="199" fontId="12" fillId="33" borderId="0" xfId="0" applyNumberFormat="1" applyFont="1" applyFill="1" applyBorder="1" applyAlignment="1" applyProtection="1">
      <alignment horizontal="center" vertical="center"/>
      <protection locked="0"/>
    </xf>
    <xf numFmtId="199" fontId="14" fillId="33" borderId="0" xfId="0" applyNumberFormat="1" applyFont="1" applyFill="1" applyBorder="1" applyAlignment="1" applyProtection="1">
      <alignment horizontal="center" vertical="center"/>
      <protection locked="0"/>
    </xf>
    <xf numFmtId="199" fontId="12" fillId="33" borderId="0" xfId="0" applyNumberFormat="1" applyFont="1" applyFill="1" applyBorder="1" applyAlignment="1">
      <alignment horizontal="center" vertical="center"/>
    </xf>
    <xf numFmtId="199" fontId="12" fillId="33" borderId="0" xfId="0" applyNumberFormat="1" applyFont="1" applyFill="1" applyBorder="1" applyAlignment="1">
      <alignment horizontal="center"/>
    </xf>
    <xf numFmtId="199" fontId="12" fillId="33" borderId="0" xfId="0" applyNumberFormat="1" applyFont="1" applyFill="1" applyAlignment="1">
      <alignment horizontal="center"/>
    </xf>
    <xf numFmtId="199" fontId="12" fillId="33" borderId="0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center" wrapText="1"/>
    </xf>
    <xf numFmtId="199" fontId="11" fillId="33" borderId="0" xfId="0" applyNumberFormat="1" applyFont="1" applyFill="1" applyBorder="1" applyAlignment="1">
      <alignment horizontal="center" vertical="center"/>
    </xf>
    <xf numFmtId="199" fontId="14" fillId="33" borderId="0" xfId="0" applyNumberFormat="1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Border="1" applyAlignment="1">
      <alignment horizontal="left" vertical="center"/>
    </xf>
    <xf numFmtId="199" fontId="15" fillId="33" borderId="10" xfId="0" applyNumberFormat="1" applyFont="1" applyFill="1" applyBorder="1" applyAlignment="1">
      <alignment horizontal="left" vertical="center"/>
    </xf>
    <xf numFmtId="199" fontId="15" fillId="33" borderId="0" xfId="0" applyNumberFormat="1" applyFont="1" applyFill="1" applyBorder="1" applyAlignment="1">
      <alignment vertical="center"/>
    </xf>
    <xf numFmtId="199" fontId="15" fillId="33" borderId="0" xfId="0" applyNumberFormat="1" applyFont="1" applyFill="1" applyBorder="1" applyAlignment="1" applyProtection="1">
      <alignment horizontal="right" vertical="center"/>
      <protection locked="0"/>
    </xf>
    <xf numFmtId="199" fontId="15" fillId="33" borderId="10" xfId="0" applyNumberFormat="1" applyFont="1" applyFill="1" applyBorder="1" applyAlignment="1" applyProtection="1">
      <alignment horizontal="right" vertical="center"/>
      <protection locked="0"/>
    </xf>
    <xf numFmtId="199" fontId="15" fillId="33" borderId="0" xfId="0" applyNumberFormat="1" applyFont="1" applyFill="1" applyBorder="1" applyAlignment="1" applyProtection="1">
      <alignment horizontal="right" vertical="top"/>
      <protection locked="0"/>
    </xf>
    <xf numFmtId="199" fontId="11" fillId="33" borderId="0" xfId="0" applyNumberFormat="1" applyFont="1" applyFill="1" applyBorder="1" applyAlignment="1">
      <alignment vertical="center"/>
    </xf>
    <xf numFmtId="199" fontId="15" fillId="33" borderId="11" xfId="0" applyNumberFormat="1" applyFont="1" applyFill="1" applyBorder="1" applyAlignment="1">
      <alignment horizontal="left" vertical="center" wrapText="1"/>
    </xf>
    <xf numFmtId="199" fontId="15" fillId="33" borderId="0" xfId="0" applyNumberFormat="1" applyFont="1" applyFill="1" applyBorder="1" applyAlignment="1">
      <alignment horizontal="left" vertical="center" wrapText="1"/>
    </xf>
    <xf numFmtId="199" fontId="15" fillId="33" borderId="11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Alignment="1">
      <alignment vertical="center"/>
    </xf>
    <xf numFmtId="199" fontId="11" fillId="33" borderId="0" xfId="0" applyNumberFormat="1" applyFont="1" applyFill="1" applyBorder="1" applyAlignment="1">
      <alignment horizontal="left"/>
    </xf>
    <xf numFmtId="199" fontId="11" fillId="33" borderId="0" xfId="0" applyNumberFormat="1" applyFont="1" applyFill="1" applyBorder="1" applyAlignment="1" applyProtection="1">
      <alignment horizontal="left"/>
      <protection locked="0"/>
    </xf>
    <xf numFmtId="199" fontId="11" fillId="33" borderId="0" xfId="0" applyNumberFormat="1" applyFont="1" applyFill="1" applyAlignment="1">
      <alignment horizontal="right"/>
    </xf>
    <xf numFmtId="0" fontId="15" fillId="33" borderId="0" xfId="0" applyNumberFormat="1" applyFont="1" applyFill="1" applyBorder="1" applyAlignment="1" applyProtection="1">
      <alignment horizontal="right" vertical="center"/>
      <protection locked="0"/>
    </xf>
    <xf numFmtId="0" fontId="12" fillId="33" borderId="0" xfId="0" applyNumberFormat="1" applyFont="1" applyFill="1" applyBorder="1" applyAlignment="1">
      <alignment horizontal="center" vertical="center" wrapText="1"/>
    </xf>
    <xf numFmtId="199" fontId="6" fillId="33" borderId="0" xfId="0" applyNumberFormat="1" applyFont="1" applyFill="1" applyAlignment="1">
      <alignment horizontal="left" vertical="center"/>
    </xf>
    <xf numFmtId="199" fontId="6" fillId="33" borderId="0" xfId="0" applyNumberFormat="1" applyFont="1" applyFill="1" applyAlignment="1">
      <alignment vertical="center"/>
    </xf>
    <xf numFmtId="199" fontId="6" fillId="33" borderId="0" xfId="0" applyNumberFormat="1" applyFont="1" applyFill="1" applyBorder="1" applyAlignment="1">
      <alignment vertical="center"/>
    </xf>
    <xf numFmtId="199" fontId="7" fillId="33" borderId="0" xfId="0" applyNumberFormat="1" applyFont="1" applyFill="1" applyBorder="1" applyAlignment="1">
      <alignment vertical="center"/>
    </xf>
    <xf numFmtId="199" fontId="7" fillId="33" borderId="0" xfId="0" applyNumberFormat="1" applyFont="1" applyFill="1" applyAlignment="1">
      <alignment vertical="center"/>
    </xf>
    <xf numFmtId="199" fontId="10" fillId="33" borderId="0" xfId="0" applyNumberFormat="1" applyFont="1" applyFill="1" applyAlignment="1">
      <alignment vertical="center"/>
    </xf>
    <xf numFmtId="199" fontId="14" fillId="33" borderId="0" xfId="0" applyNumberFormat="1" applyFont="1" applyFill="1" applyBorder="1" applyAlignment="1">
      <alignment horizontal="center" vertical="center" wrapText="1"/>
    </xf>
    <xf numFmtId="199" fontId="14" fillId="33" borderId="12" xfId="0" applyNumberFormat="1" applyFont="1" applyFill="1" applyBorder="1" applyAlignment="1">
      <alignment horizontal="center" vertical="center" wrapText="1"/>
    </xf>
    <xf numFmtId="0" fontId="14" fillId="33" borderId="12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center" vertical="center" wrapText="1"/>
    </xf>
    <xf numFmtId="199" fontId="13" fillId="33" borderId="0" xfId="0" applyNumberFormat="1" applyFont="1" applyFill="1" applyBorder="1" applyAlignment="1">
      <alignment horizontal="center" vertical="center" wrapText="1"/>
    </xf>
    <xf numFmtId="199" fontId="6" fillId="33" borderId="0" xfId="0" applyNumberFormat="1" applyFont="1" applyFill="1" applyBorder="1" applyAlignment="1">
      <alignment horizontal="center" vertical="center" wrapText="1"/>
    </xf>
    <xf numFmtId="199" fontId="7" fillId="33" borderId="0" xfId="0" applyNumberFormat="1" applyFont="1" applyFill="1" applyBorder="1" applyAlignment="1" applyProtection="1">
      <alignment horizontal="right" vertical="center"/>
      <protection locked="0"/>
    </xf>
    <xf numFmtId="199" fontId="15" fillId="33" borderId="13" xfId="0" applyNumberFormat="1" applyFont="1" applyFill="1" applyBorder="1" applyAlignment="1">
      <alignment horizontal="left" vertical="center" wrapText="1"/>
    </xf>
    <xf numFmtId="199" fontId="15" fillId="33" borderId="13" xfId="0" applyNumberFormat="1" applyFont="1" applyFill="1" applyBorder="1" applyAlignment="1" applyProtection="1">
      <alignment horizontal="right" vertical="center"/>
      <protection locked="0"/>
    </xf>
    <xf numFmtId="199" fontId="6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Border="1" applyAlignment="1">
      <alignment horizontal="left" wrapText="1"/>
    </xf>
    <xf numFmtId="199" fontId="7" fillId="33" borderId="0" xfId="0" applyNumberFormat="1" applyFont="1" applyFill="1" applyBorder="1" applyAlignment="1" applyProtection="1">
      <alignment horizontal="left" vertical="center"/>
      <protection locked="0"/>
    </xf>
    <xf numFmtId="0" fontId="15" fillId="33" borderId="0" xfId="0" applyNumberFormat="1" applyFont="1" applyFill="1" applyBorder="1" applyAlignment="1">
      <alignment vertical="center"/>
    </xf>
    <xf numFmtId="199" fontId="6" fillId="33" borderId="0" xfId="0" applyNumberFormat="1" applyFont="1" applyFill="1" applyBorder="1" applyAlignment="1" applyProtection="1">
      <alignment horizontal="right" vertical="top"/>
      <protection locked="0"/>
    </xf>
    <xf numFmtId="199" fontId="6" fillId="33" borderId="0" xfId="0" applyNumberFormat="1" applyFont="1" applyFill="1" applyAlignment="1">
      <alignment vertical="top"/>
    </xf>
    <xf numFmtId="199" fontId="15" fillId="33" borderId="0" xfId="0" applyNumberFormat="1" applyFont="1" applyFill="1" applyBorder="1" applyAlignment="1">
      <alignment horizontal="center" vertical="center" wrapText="1"/>
    </xf>
    <xf numFmtId="199" fontId="7" fillId="34" borderId="0" xfId="0" applyNumberFormat="1" applyFont="1" applyFill="1" applyBorder="1" applyAlignment="1">
      <alignment horizontal="right" vertical="center" wrapText="1"/>
    </xf>
    <xf numFmtId="199" fontId="15" fillId="33" borderId="14" xfId="0" applyNumberFormat="1" applyFont="1" applyFill="1" applyBorder="1" applyAlignment="1">
      <alignment horizontal="left" vertical="center" wrapText="1"/>
    </xf>
    <xf numFmtId="199" fontId="15" fillId="33" borderId="14" xfId="0" applyNumberFormat="1" applyFont="1" applyFill="1" applyBorder="1" applyAlignment="1" applyProtection="1">
      <alignment horizontal="right" vertical="center"/>
      <protection locked="0"/>
    </xf>
    <xf numFmtId="199" fontId="12" fillId="33" borderId="0" xfId="0" applyNumberFormat="1" applyFont="1" applyFill="1" applyBorder="1" applyAlignment="1">
      <alignment horizontal="left" vertical="center" wrapText="1"/>
    </xf>
    <xf numFmtId="199" fontId="15" fillId="33" borderId="0" xfId="0" applyNumberFormat="1" applyFont="1" applyFill="1" applyBorder="1" applyAlignment="1">
      <alignment horizontal="left" vertical="top" wrapText="1"/>
    </xf>
    <xf numFmtId="199" fontId="12" fillId="33" borderId="0" xfId="0" applyNumberFormat="1" applyFont="1" applyFill="1" applyBorder="1" applyAlignment="1">
      <alignment vertical="center" wrapText="1"/>
    </xf>
    <xf numFmtId="199" fontId="12" fillId="33" borderId="0" xfId="0" applyNumberFormat="1" applyFont="1" applyFill="1" applyBorder="1" applyAlignment="1" applyProtection="1">
      <alignment horizontal="right" vertical="center"/>
      <protection locked="0"/>
    </xf>
    <xf numFmtId="199" fontId="7" fillId="33" borderId="0" xfId="0" applyNumberFormat="1" applyFont="1" applyFill="1" applyBorder="1" applyAlignment="1">
      <alignment vertical="center" wrapText="1"/>
    </xf>
    <xf numFmtId="199" fontId="7" fillId="33" borderId="0" xfId="0" applyNumberFormat="1" applyFont="1" applyFill="1" applyBorder="1" applyAlignment="1" applyProtection="1">
      <alignment vertical="center"/>
      <protection locked="0"/>
    </xf>
    <xf numFmtId="199" fontId="7" fillId="33" borderId="0" xfId="0" applyNumberFormat="1" applyFont="1" applyFill="1" applyAlignment="1">
      <alignment horizontal="left" vertical="center"/>
    </xf>
    <xf numFmtId="199" fontId="12" fillId="33" borderId="0" xfId="0" applyNumberFormat="1" applyFont="1" applyFill="1" applyAlignment="1">
      <alignment vertical="center"/>
    </xf>
    <xf numFmtId="199" fontId="7" fillId="33" borderId="0" xfId="0" applyNumberFormat="1" applyFont="1" applyFill="1" applyBorder="1" applyAlignment="1">
      <alignment horizontal="center" vertical="center"/>
    </xf>
    <xf numFmtId="199" fontId="7" fillId="33" borderId="0" xfId="0" applyNumberFormat="1" applyFont="1" applyFill="1" applyAlignment="1">
      <alignment horizontal="center" vertical="center"/>
    </xf>
    <xf numFmtId="199" fontId="10" fillId="33" borderId="0" xfId="0" applyNumberFormat="1" applyFont="1" applyFill="1" applyBorder="1" applyAlignment="1" applyProtection="1">
      <alignment vertical="center"/>
      <protection locked="0"/>
    </xf>
    <xf numFmtId="199" fontId="7" fillId="33" borderId="0" xfId="0" applyNumberFormat="1" applyFont="1" applyFill="1" applyBorder="1" applyAlignment="1" applyProtection="1">
      <alignment horizontal="center" vertical="center"/>
      <protection locked="0"/>
    </xf>
    <xf numFmtId="199" fontId="7" fillId="33" borderId="0" xfId="0" applyNumberFormat="1" applyFont="1" applyFill="1" applyAlignment="1" applyProtection="1">
      <alignment horizontal="center" vertical="center"/>
      <protection locked="0"/>
    </xf>
    <xf numFmtId="199" fontId="12" fillId="33" borderId="0" xfId="0" applyNumberFormat="1" applyFont="1" applyFill="1" applyBorder="1" applyAlignment="1">
      <alignment vertical="center"/>
    </xf>
    <xf numFmtId="199" fontId="10" fillId="33" borderId="0" xfId="0" applyNumberFormat="1" applyFont="1" applyFill="1" applyBorder="1" applyAlignment="1" applyProtection="1">
      <alignment horizontal="center" vertical="center"/>
      <protection locked="0"/>
    </xf>
    <xf numFmtId="199" fontId="10" fillId="33" borderId="0" xfId="0" applyNumberFormat="1" applyFont="1" applyFill="1" applyAlignment="1" applyProtection="1">
      <alignment horizontal="center" vertical="center"/>
      <protection locked="0"/>
    </xf>
    <xf numFmtId="199" fontId="12" fillId="33" borderId="0" xfId="0" applyNumberFormat="1" applyFont="1" applyFill="1" applyAlignment="1">
      <alignment horizontal="left" vertical="center"/>
    </xf>
    <xf numFmtId="199" fontId="10" fillId="33" borderId="0" xfId="0" applyNumberFormat="1" applyFont="1" applyFill="1" applyAlignment="1" applyProtection="1">
      <alignment horizontal="centerContinuous" vertical="center"/>
      <protection locked="0"/>
    </xf>
    <xf numFmtId="199" fontId="7" fillId="33" borderId="0" xfId="0" applyNumberFormat="1" applyFont="1" applyFill="1" applyBorder="1" applyAlignment="1">
      <alignment horizontal="right" vertical="center"/>
    </xf>
    <xf numFmtId="199" fontId="7" fillId="33" borderId="0" xfId="0" applyNumberFormat="1" applyFont="1" applyFill="1" applyBorder="1" applyAlignment="1" applyProtection="1">
      <alignment horizontal="left"/>
      <protection locked="0"/>
    </xf>
    <xf numFmtId="199" fontId="7" fillId="33" borderId="0" xfId="0" applyNumberFormat="1" applyFont="1" applyFill="1" applyAlignment="1">
      <alignment horizontal="left"/>
    </xf>
    <xf numFmtId="199" fontId="15" fillId="33" borderId="0" xfId="0" applyNumberFormat="1" applyFont="1" applyFill="1" applyBorder="1" applyAlignment="1">
      <alignment vertical="center" wrapText="1"/>
    </xf>
    <xf numFmtId="199" fontId="10" fillId="33" borderId="0" xfId="0" applyNumberFormat="1" applyFont="1" applyFill="1" applyBorder="1" applyAlignment="1">
      <alignment vertical="center"/>
    </xf>
    <xf numFmtId="199" fontId="10" fillId="33" borderId="0" xfId="0" applyNumberFormat="1" applyFont="1" applyFill="1" applyAlignment="1" applyProtection="1">
      <alignment vertical="center"/>
      <protection locked="0"/>
    </xf>
    <xf numFmtId="199" fontId="8" fillId="33" borderId="0" xfId="0" applyNumberFormat="1" applyFont="1" applyFill="1" applyBorder="1" applyAlignment="1">
      <alignment vertical="center"/>
    </xf>
    <xf numFmtId="199" fontId="12" fillId="33" borderId="0" xfId="0" applyNumberFormat="1" applyFont="1" applyFill="1" applyAlignment="1">
      <alignment/>
    </xf>
    <xf numFmtId="199" fontId="14" fillId="33" borderId="0" xfId="0" applyNumberFormat="1" applyFont="1" applyFill="1" applyAlignment="1">
      <alignment/>
    </xf>
    <xf numFmtId="199" fontId="11" fillId="33" borderId="0" xfId="0" applyNumberFormat="1" applyFont="1" applyFill="1" applyAlignment="1">
      <alignment/>
    </xf>
    <xf numFmtId="199" fontId="14" fillId="33" borderId="12" xfId="0" applyNumberFormat="1" applyFont="1" applyFill="1" applyBorder="1" applyAlignment="1">
      <alignment horizontal="center" vertical="center"/>
    </xf>
    <xf numFmtId="199" fontId="14" fillId="33" borderId="12" xfId="0" applyNumberFormat="1" applyFont="1" applyFill="1" applyBorder="1" applyAlignment="1">
      <alignment horizontal="center" vertical="center" textRotation="90" wrapText="1"/>
    </xf>
    <xf numFmtId="199" fontId="14" fillId="33" borderId="0" xfId="0" applyNumberFormat="1" applyFont="1" applyFill="1" applyAlignment="1">
      <alignment horizontal="center" vertical="center" textRotation="90" wrapText="1"/>
    </xf>
    <xf numFmtId="199" fontId="14" fillId="33" borderId="0" xfId="0" applyNumberFormat="1" applyFont="1" applyFill="1" applyBorder="1" applyAlignment="1">
      <alignment horizontal="center" vertical="center" textRotation="90" wrapText="1"/>
    </xf>
    <xf numFmtId="199" fontId="17" fillId="33" borderId="0" xfId="0" applyNumberFormat="1" applyFont="1" applyFill="1" applyAlignment="1">
      <alignment horizontal="center" vertical="center" textRotation="90" wrapText="1"/>
    </xf>
    <xf numFmtId="199" fontId="15" fillId="33" borderId="0" xfId="0" applyNumberFormat="1" applyFont="1" applyFill="1" applyBorder="1" applyAlignment="1">
      <alignment horizontal="center" vertical="center" textRotation="90" wrapText="1"/>
    </xf>
    <xf numFmtId="199" fontId="15" fillId="33" borderId="0" xfId="0" applyNumberFormat="1" applyFont="1" applyFill="1" applyAlignment="1">
      <alignment horizontal="center" vertical="center" textRotation="90" wrapText="1"/>
    </xf>
    <xf numFmtId="199" fontId="15" fillId="33" borderId="11" xfId="0" applyNumberFormat="1" applyFont="1" applyFill="1" applyBorder="1" applyAlignment="1">
      <alignment/>
    </xf>
    <xf numFmtId="199" fontId="15" fillId="33" borderId="0" xfId="0" applyNumberFormat="1" applyFont="1" applyFill="1" applyBorder="1" applyAlignment="1">
      <alignment/>
    </xf>
    <xf numFmtId="199" fontId="15" fillId="33" borderId="11" xfId="0" applyNumberFormat="1" applyFont="1" applyFill="1" applyBorder="1" applyAlignment="1">
      <alignment vertical="center"/>
    </xf>
    <xf numFmtId="199" fontId="15" fillId="33" borderId="0" xfId="0" applyNumberFormat="1" applyFont="1" applyFill="1" applyAlignment="1">
      <alignment vertical="center"/>
    </xf>
    <xf numFmtId="199" fontId="15" fillId="33" borderId="0" xfId="0" applyNumberFormat="1" applyFont="1" applyFill="1" applyAlignment="1">
      <alignment/>
    </xf>
    <xf numFmtId="199" fontId="15" fillId="33" borderId="14" xfId="0" applyNumberFormat="1" applyFont="1" applyFill="1" applyBorder="1" applyAlignment="1">
      <alignment vertical="center"/>
    </xf>
    <xf numFmtId="199" fontId="15" fillId="33" borderId="0" xfId="0" applyNumberFormat="1" applyFont="1" applyFill="1" applyAlignment="1">
      <alignment horizontal="center"/>
    </xf>
    <xf numFmtId="199" fontId="11" fillId="33" borderId="0" xfId="0" applyNumberFormat="1" applyFont="1" applyFill="1" applyBorder="1" applyAlignment="1">
      <alignment/>
    </xf>
    <xf numFmtId="199" fontId="14" fillId="33" borderId="0" xfId="0" applyNumberFormat="1" applyFont="1" applyFill="1" applyAlignment="1">
      <alignment vertical="center"/>
    </xf>
    <xf numFmtId="199" fontId="8" fillId="33" borderId="0" xfId="0" applyNumberFormat="1" applyFont="1" applyFill="1" applyBorder="1" applyAlignment="1">
      <alignment horizontal="center" vertical="center"/>
    </xf>
    <xf numFmtId="199" fontId="12" fillId="33" borderId="0" xfId="0" applyNumberFormat="1" applyFont="1" applyFill="1" applyBorder="1" applyAlignment="1">
      <alignment horizontal="center" vertical="center"/>
    </xf>
    <xf numFmtId="199" fontId="12" fillId="33" borderId="0" xfId="0" applyNumberFormat="1" applyFont="1" applyFill="1" applyAlignment="1">
      <alignment vertical="center" textRotation="90"/>
    </xf>
    <xf numFmtId="199" fontId="14" fillId="33" borderId="0" xfId="0" applyNumberFormat="1" applyFont="1" applyFill="1" applyAlignment="1">
      <alignment vertical="center" textRotation="90"/>
    </xf>
    <xf numFmtId="199" fontId="14" fillId="33" borderId="12" xfId="0" applyNumberFormat="1" applyFont="1" applyFill="1" applyBorder="1" applyAlignment="1">
      <alignment horizontal="center" vertical="center"/>
    </xf>
    <xf numFmtId="199" fontId="16" fillId="33" borderId="0" xfId="0" applyNumberFormat="1" applyFont="1" applyFill="1" applyAlignment="1">
      <alignment horizontal="center" vertical="center" textRotation="90" wrapText="1"/>
    </xf>
    <xf numFmtId="199" fontId="15" fillId="33" borderId="0" xfId="0" applyNumberFormat="1" applyFont="1" applyFill="1" applyAlignment="1">
      <alignment horizontal="center" vertical="center"/>
    </xf>
    <xf numFmtId="199" fontId="15" fillId="33" borderId="0" xfId="0" applyNumberFormat="1" applyFont="1" applyFill="1" applyBorder="1" applyAlignment="1">
      <alignment horizontal="center" vertical="center"/>
    </xf>
    <xf numFmtId="199" fontId="11" fillId="33" borderId="0" xfId="0" applyNumberFormat="1" applyFont="1" applyFill="1" applyAlignment="1">
      <alignment vertical="center"/>
    </xf>
    <xf numFmtId="199" fontId="7" fillId="33" borderId="0" xfId="0" applyNumberFormat="1" applyFont="1" applyFill="1" applyBorder="1" applyAlignment="1">
      <alignment horizontal="centerContinuous" vertical="center"/>
    </xf>
    <xf numFmtId="199" fontId="12" fillId="33" borderId="0" xfId="0" applyNumberFormat="1" applyFont="1" applyFill="1" applyAlignment="1">
      <alignment horizontal="centerContinuous" vertical="center"/>
    </xf>
    <xf numFmtId="199" fontId="12" fillId="33" borderId="0" xfId="0" applyNumberFormat="1" applyFont="1" applyFill="1" applyAlignment="1">
      <alignment horizontal="right" vertical="center"/>
    </xf>
    <xf numFmtId="199" fontId="8" fillId="33" borderId="0" xfId="0" applyNumberFormat="1" applyFont="1" applyFill="1" applyAlignment="1">
      <alignment vertical="center"/>
    </xf>
    <xf numFmtId="199" fontId="14" fillId="33" borderId="0" xfId="0" applyNumberFormat="1" applyFont="1" applyFill="1" applyBorder="1" applyAlignment="1">
      <alignment vertical="center" wrapText="1"/>
    </xf>
    <xf numFmtId="199" fontId="7" fillId="33" borderId="0" xfId="0" applyNumberFormat="1" applyFont="1" applyFill="1" applyBorder="1" applyAlignment="1">
      <alignment horizontal="right" vertical="center" wrapText="1"/>
    </xf>
    <xf numFmtId="199" fontId="12" fillId="33" borderId="0" xfId="0" applyNumberFormat="1" applyFont="1" applyFill="1" applyBorder="1" applyAlignment="1">
      <alignment horizontal="right" vertical="center" wrapText="1"/>
    </xf>
    <xf numFmtId="199" fontId="11" fillId="33" borderId="0" xfId="0" applyNumberFormat="1" applyFont="1" applyFill="1" applyBorder="1" applyAlignment="1">
      <alignment horizontal="right" vertical="center" wrapText="1"/>
    </xf>
    <xf numFmtId="199" fontId="12" fillId="33" borderId="0" xfId="0" applyNumberFormat="1" applyFont="1" applyFill="1" applyBorder="1" applyAlignment="1" applyProtection="1">
      <alignment vertical="center"/>
      <protection locked="0"/>
    </xf>
    <xf numFmtId="199" fontId="15" fillId="33" borderId="13" xfId="0" applyNumberFormat="1" applyFont="1" applyFill="1" applyBorder="1" applyAlignment="1">
      <alignment vertical="center"/>
    </xf>
    <xf numFmtId="199" fontId="15" fillId="33" borderId="13" xfId="0" applyNumberFormat="1" applyFont="1" applyFill="1" applyBorder="1" applyAlignment="1">
      <alignment horizontal="right" vertical="center" wrapText="1"/>
    </xf>
    <xf numFmtId="199" fontId="14" fillId="33" borderId="0" xfId="0" applyNumberFormat="1" applyFont="1" applyFill="1" applyBorder="1" applyAlignment="1">
      <alignment horizontal="right" vertical="top" wrapText="1"/>
    </xf>
    <xf numFmtId="199" fontId="14" fillId="33" borderId="0" xfId="0" applyNumberFormat="1" applyFont="1" applyFill="1" applyBorder="1" applyAlignment="1" applyProtection="1">
      <alignment vertical="center"/>
      <protection locked="0"/>
    </xf>
    <xf numFmtId="199" fontId="14" fillId="33" borderId="0" xfId="0" applyNumberFormat="1" applyFont="1" applyFill="1" applyBorder="1" applyAlignment="1">
      <alignment horizontal="right" vertical="center" wrapText="1"/>
    </xf>
    <xf numFmtId="199" fontId="14" fillId="33" borderId="0" xfId="0" applyNumberFormat="1" applyFont="1" applyFill="1" applyBorder="1" applyAlignment="1">
      <alignment vertical="center"/>
    </xf>
    <xf numFmtId="199" fontId="15" fillId="33" borderId="0" xfId="0" applyNumberFormat="1" applyFont="1" applyFill="1" applyBorder="1" applyAlignment="1">
      <alignment horizontal="right" vertical="center" wrapText="1"/>
    </xf>
    <xf numFmtId="199" fontId="12" fillId="33" borderId="0" xfId="0" applyNumberFormat="1" applyFont="1" applyFill="1" applyBorder="1" applyAlignment="1">
      <alignment horizontal="right" vertical="top" wrapText="1"/>
    </xf>
    <xf numFmtId="199" fontId="12" fillId="33" borderId="0" xfId="0" applyNumberFormat="1" applyFont="1" applyFill="1" applyBorder="1" applyAlignment="1" applyProtection="1">
      <alignment vertical="top"/>
      <protection locked="0"/>
    </xf>
    <xf numFmtId="199" fontId="12" fillId="33" borderId="0" xfId="0" applyNumberFormat="1" applyFont="1" applyFill="1" applyBorder="1" applyAlignment="1" applyProtection="1">
      <alignment horizontal="right" vertical="top"/>
      <protection locked="0"/>
    </xf>
    <xf numFmtId="199" fontId="12" fillId="33" borderId="0" xfId="0" applyNumberFormat="1" applyFont="1" applyFill="1" applyBorder="1" applyAlignment="1">
      <alignment vertical="top"/>
    </xf>
    <xf numFmtId="199" fontId="7" fillId="33" borderId="0" xfId="0" applyNumberFormat="1" applyFont="1" applyFill="1" applyAlignment="1">
      <alignment vertical="top"/>
    </xf>
    <xf numFmtId="199" fontId="15" fillId="33" borderId="11" xfId="0" applyNumberFormat="1" applyFont="1" applyFill="1" applyBorder="1" applyAlignment="1">
      <alignment horizontal="right" vertical="center" wrapText="1"/>
    </xf>
    <xf numFmtId="199" fontId="11" fillId="33" borderId="0" xfId="0" applyNumberFormat="1" applyFont="1" applyFill="1" applyAlignment="1">
      <alignment horizontal="left" vertical="center"/>
    </xf>
    <xf numFmtId="199" fontId="7" fillId="33" borderId="0" xfId="0" applyNumberFormat="1" applyFont="1" applyFill="1" applyAlignment="1">
      <alignment horizontal="right" vertical="center"/>
    </xf>
    <xf numFmtId="199" fontId="12" fillId="33" borderId="0" xfId="0" applyNumberFormat="1" applyFont="1" applyFill="1" applyBorder="1" applyAlignment="1" applyProtection="1">
      <alignment horizontal="left" vertical="center"/>
      <protection locked="0"/>
    </xf>
    <xf numFmtId="201" fontId="15" fillId="33" borderId="0" xfId="0" applyNumberFormat="1" applyFont="1" applyFill="1" applyBorder="1" applyAlignment="1">
      <alignment horizontal="left" vertical="center" wrapText="1"/>
    </xf>
    <xf numFmtId="201" fontId="11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Border="1" applyAlignment="1" applyProtection="1">
      <alignment vertical="center"/>
      <protection locked="0"/>
    </xf>
    <xf numFmtId="199" fontId="12" fillId="34" borderId="0" xfId="0" applyNumberFormat="1" applyFont="1" applyFill="1" applyBorder="1" applyAlignment="1">
      <alignment horizontal="left" vertical="center" wrapText="1"/>
    </xf>
    <xf numFmtId="199" fontId="15" fillId="33" borderId="13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Border="1" applyAlignment="1">
      <alignment horizontal="left" vertical="center" wrapText="1"/>
    </xf>
    <xf numFmtId="199" fontId="15" fillId="33" borderId="13" xfId="0" applyNumberFormat="1" applyFont="1" applyFill="1" applyBorder="1" applyAlignment="1">
      <alignment vertical="center"/>
    </xf>
    <xf numFmtId="199" fontId="15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Border="1" applyAlignment="1">
      <alignment horizontal="right" vertical="center" wrapText="1"/>
    </xf>
    <xf numFmtId="199" fontId="11" fillId="33" borderId="0" xfId="0" applyNumberFormat="1" applyFont="1" applyFill="1" applyBorder="1" applyAlignment="1">
      <alignment vertical="center"/>
    </xf>
    <xf numFmtId="199" fontId="7" fillId="33" borderId="0" xfId="0" applyNumberFormat="1" applyFont="1" applyFill="1" applyBorder="1" applyAlignment="1">
      <alignment vertical="center"/>
    </xf>
    <xf numFmtId="199" fontId="7" fillId="33" borderId="0" xfId="0" applyNumberFormat="1" applyFont="1" applyFill="1" applyAlignment="1">
      <alignment vertical="center"/>
    </xf>
    <xf numFmtId="199" fontId="23" fillId="33" borderId="0" xfId="0" applyNumberFormat="1" applyFont="1" applyFill="1" applyBorder="1" applyAlignment="1">
      <alignment vertical="center"/>
    </xf>
    <xf numFmtId="199" fontId="15" fillId="33" borderId="12" xfId="0" applyNumberFormat="1" applyFont="1" applyFill="1" applyBorder="1" applyAlignment="1">
      <alignment horizontal="left" vertical="center" wrapText="1"/>
    </xf>
    <xf numFmtId="199" fontId="15" fillId="33" borderId="12" xfId="0" applyNumberFormat="1" applyFont="1" applyFill="1" applyBorder="1" applyAlignment="1">
      <alignment vertical="center"/>
    </xf>
    <xf numFmtId="199" fontId="10" fillId="33" borderId="0" xfId="0" applyNumberFormat="1" applyFont="1" applyFill="1" applyBorder="1" applyAlignment="1" applyProtection="1">
      <alignment horizontal="centerContinuous" vertical="center"/>
      <protection locked="0"/>
    </xf>
    <xf numFmtId="199" fontId="9" fillId="33" borderId="0" xfId="0" applyNumberFormat="1" applyFont="1" applyFill="1" applyBorder="1" applyAlignment="1">
      <alignment horizontal="right" vertical="center" wrapText="1"/>
    </xf>
    <xf numFmtId="199" fontId="8" fillId="33" borderId="0" xfId="0" applyNumberFormat="1" applyFont="1" applyFill="1" applyBorder="1" applyAlignment="1">
      <alignment horizontal="right" vertical="center" wrapText="1"/>
    </xf>
    <xf numFmtId="199" fontId="11" fillId="33" borderId="13" xfId="0" applyNumberFormat="1" applyFont="1" applyFill="1" applyBorder="1" applyAlignment="1">
      <alignment horizontal="left" vertical="center" wrapText="1"/>
    </xf>
    <xf numFmtId="199" fontId="9" fillId="33" borderId="0" xfId="0" applyNumberFormat="1" applyFont="1" applyFill="1" applyAlignment="1">
      <alignment vertical="center"/>
    </xf>
    <xf numFmtId="199" fontId="9" fillId="33" borderId="0" xfId="0" applyNumberFormat="1" applyFont="1" applyFill="1" applyBorder="1" applyAlignment="1">
      <alignment horizontal="left" vertical="center" wrapText="1"/>
    </xf>
    <xf numFmtId="199" fontId="8" fillId="33" borderId="0" xfId="0" applyNumberFormat="1" applyFont="1" applyFill="1" applyBorder="1" applyAlignment="1">
      <alignment horizontal="left" vertical="center" wrapText="1"/>
    </xf>
    <xf numFmtId="201" fontId="8" fillId="33" borderId="0" xfId="0" applyNumberFormat="1" applyFont="1" applyFill="1" applyBorder="1" applyAlignment="1">
      <alignment horizontal="left" vertical="center" wrapText="1"/>
    </xf>
    <xf numFmtId="201" fontId="9" fillId="33" borderId="0" xfId="0" applyNumberFormat="1" applyFont="1" applyFill="1" applyBorder="1" applyAlignment="1" applyProtection="1">
      <alignment horizontal="right" vertical="center"/>
      <protection locked="0"/>
    </xf>
    <xf numFmtId="199" fontId="45" fillId="33" borderId="0" xfId="0" applyNumberFormat="1" applyFont="1" applyFill="1" applyBorder="1" applyAlignment="1">
      <alignment wrapText="1"/>
    </xf>
    <xf numFmtId="199" fontId="15" fillId="33" borderId="12" xfId="0" applyNumberFormat="1" applyFont="1" applyFill="1" applyBorder="1" applyAlignment="1">
      <alignment horizontal="center" vertical="center"/>
    </xf>
    <xf numFmtId="199" fontId="11" fillId="33" borderId="0" xfId="0" applyNumberFormat="1" applyFont="1" applyFill="1" applyBorder="1" applyAlignment="1" applyProtection="1">
      <alignment horizontal="right" vertical="center"/>
      <protection locked="0"/>
    </xf>
    <xf numFmtId="199" fontId="15" fillId="33" borderId="12" xfId="0" applyNumberFormat="1" applyFont="1" applyFill="1" applyBorder="1" applyAlignment="1">
      <alignment horizontal="left" vertical="center" wrapText="1"/>
    </xf>
    <xf numFmtId="199" fontId="15" fillId="33" borderId="0" xfId="0" applyNumberFormat="1" applyFont="1" applyFill="1" applyBorder="1" applyAlignment="1">
      <alignment horizontal="left" vertical="center" wrapText="1"/>
    </xf>
    <xf numFmtId="199" fontId="15" fillId="33" borderId="12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15" fillId="33" borderId="13" xfId="0" applyFont="1" applyFill="1" applyBorder="1" applyAlignment="1">
      <alignment horizontal="left" wrapText="1"/>
    </xf>
    <xf numFmtId="3" fontId="15" fillId="33" borderId="13" xfId="0" applyNumberFormat="1" applyFont="1" applyFill="1" applyBorder="1" applyAlignment="1" applyProtection="1">
      <alignment horizontal="right"/>
      <protection locked="0"/>
    </xf>
    <xf numFmtId="3" fontId="15" fillId="33" borderId="0" xfId="0" applyNumberFormat="1" applyFont="1" applyFill="1" applyBorder="1" applyAlignment="1" applyProtection="1">
      <alignment horizontal="right"/>
      <protection locked="0"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3" fontId="11" fillId="33" borderId="0" xfId="0" applyNumberFormat="1" applyFont="1" applyFill="1" applyBorder="1" applyAlignment="1">
      <alignment vertical="center"/>
    </xf>
    <xf numFmtId="3" fontId="15" fillId="33" borderId="13" xfId="0" applyNumberFormat="1" applyFont="1" applyFill="1" applyBorder="1" applyAlignment="1">
      <alignment horizontal="right" wrapText="1"/>
    </xf>
    <xf numFmtId="3" fontId="15" fillId="33" borderId="0" xfId="0" applyNumberFormat="1" applyFont="1" applyFill="1" applyBorder="1" applyAlignment="1">
      <alignment horizontal="right" wrapText="1"/>
    </xf>
    <xf numFmtId="0" fontId="15" fillId="33" borderId="14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3" fontId="15" fillId="33" borderId="11" xfId="0" applyNumberFormat="1" applyFont="1" applyFill="1" applyBorder="1" applyAlignment="1" applyProtection="1">
      <alignment horizontal="right" vertical="center"/>
      <protection locked="0"/>
    </xf>
    <xf numFmtId="3" fontId="15" fillId="33" borderId="0" xfId="0" applyNumberFormat="1" applyFont="1" applyFill="1" applyBorder="1" applyAlignment="1" applyProtection="1">
      <alignment horizontal="right" vertical="center"/>
      <protection locked="0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199" fontId="7" fillId="33" borderId="0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199" fontId="15" fillId="33" borderId="13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5" fillId="33" borderId="11" xfId="0" applyNumberFormat="1" applyFont="1" applyFill="1" applyBorder="1" applyAlignment="1">
      <alignment horizontal="right" vertical="center" wrapText="1"/>
    </xf>
    <xf numFmtId="3" fontId="15" fillId="33" borderId="0" xfId="0" applyNumberFormat="1" applyFont="1" applyFill="1" applyBorder="1" applyAlignment="1">
      <alignment horizontal="right" vertical="center" wrapText="1"/>
    </xf>
    <xf numFmtId="0" fontId="14" fillId="33" borderId="1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199" fontId="10" fillId="33" borderId="0" xfId="0" applyNumberFormat="1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199" fontId="18" fillId="33" borderId="0" xfId="0" applyNumberFormat="1" applyFont="1" applyFill="1" applyAlignment="1">
      <alignment horizontal="left" vertical="center"/>
    </xf>
    <xf numFmtId="199" fontId="6" fillId="33" borderId="0" xfId="0" applyNumberFormat="1" applyFont="1" applyFill="1" applyBorder="1" applyAlignment="1">
      <alignment horizontal="center" vertical="center"/>
    </xf>
    <xf numFmtId="199" fontId="15" fillId="33" borderId="0" xfId="0" applyNumberFormat="1" applyFont="1" applyFill="1" applyBorder="1" applyAlignment="1">
      <alignment horizontal="left" vertical="center"/>
    </xf>
    <xf numFmtId="199" fontId="19" fillId="33" borderId="0" xfId="0" applyNumberFormat="1" applyFont="1" applyFill="1" applyAlignment="1">
      <alignment horizontal="left" vertical="center"/>
    </xf>
    <xf numFmtId="199" fontId="11" fillId="33" borderId="0" xfId="0" applyNumberFormat="1" applyFont="1" applyFill="1" applyAlignment="1" applyProtection="1">
      <alignment horizontal="centerContinuous" vertical="center"/>
      <protection locked="0"/>
    </xf>
    <xf numFmtId="199" fontId="11" fillId="33" borderId="0" xfId="0" applyNumberFormat="1" applyFont="1" applyFill="1" applyAlignment="1">
      <alignment horizontal="centerContinuous" vertical="center"/>
    </xf>
    <xf numFmtId="199" fontId="14" fillId="33" borderId="0" xfId="0" applyNumberFormat="1" applyFont="1" applyFill="1" applyBorder="1" applyAlignment="1">
      <alignment horizontal="centerContinuous" vertical="center" wrapText="1"/>
    </xf>
    <xf numFmtId="0" fontId="14" fillId="33" borderId="11" xfId="0" applyNumberFormat="1" applyFont="1" applyFill="1" applyBorder="1" applyAlignment="1">
      <alignment horizontal="center" vertical="center" wrapText="1"/>
    </xf>
    <xf numFmtId="199" fontId="15" fillId="33" borderId="0" xfId="0" applyNumberFormat="1" applyFont="1" applyFill="1" applyAlignment="1">
      <alignment/>
    </xf>
    <xf numFmtId="199" fontId="15" fillId="33" borderId="0" xfId="0" applyNumberFormat="1" applyFont="1" applyFill="1" applyBorder="1" applyAlignment="1">
      <alignment horizontal="center" wrapText="1"/>
    </xf>
    <xf numFmtId="199" fontId="15" fillId="33" borderId="0" xfId="0" applyNumberFormat="1" applyFont="1" applyFill="1" applyBorder="1" applyAlignment="1">
      <alignment horizontal="right" wrapText="1"/>
    </xf>
    <xf numFmtId="199" fontId="11" fillId="33" borderId="0" xfId="0" applyNumberFormat="1" applyFont="1" applyFill="1" applyAlignment="1">
      <alignment/>
    </xf>
    <xf numFmtId="199" fontId="7" fillId="33" borderId="0" xfId="0" applyNumberFormat="1" applyFont="1" applyFill="1" applyAlignment="1">
      <alignment/>
    </xf>
    <xf numFmtId="203" fontId="18" fillId="33" borderId="0" xfId="0" applyNumberFormat="1" applyFont="1" applyFill="1" applyAlignment="1">
      <alignment horizontal="left" vertical="center"/>
    </xf>
    <xf numFmtId="203" fontId="7" fillId="33" borderId="0" xfId="0" applyNumberFormat="1" applyFont="1" applyFill="1" applyAlignment="1">
      <alignment vertical="center"/>
    </xf>
    <xf numFmtId="199" fontId="11" fillId="33" borderId="13" xfId="0" applyNumberFormat="1" applyFont="1" applyFill="1" applyBorder="1" applyAlignment="1">
      <alignment vertical="center"/>
    </xf>
    <xf numFmtId="199" fontId="11" fillId="33" borderId="13" xfId="0" applyNumberFormat="1" applyFont="1" applyFill="1" applyBorder="1" applyAlignment="1" applyProtection="1">
      <alignment horizontal="right" vertical="center"/>
      <protection locked="0"/>
    </xf>
    <xf numFmtId="199" fontId="15" fillId="33" borderId="0" xfId="0" applyNumberFormat="1" applyFont="1" applyFill="1" applyBorder="1" applyAlignment="1">
      <alignment horizontal="left" wrapText="1"/>
    </xf>
    <xf numFmtId="199" fontId="15" fillId="33" borderId="0" xfId="0" applyNumberFormat="1" applyFont="1" applyFill="1" applyBorder="1" applyAlignment="1" applyProtection="1">
      <alignment horizontal="right"/>
      <protection locked="0"/>
    </xf>
    <xf numFmtId="199" fontId="7" fillId="33" borderId="0" xfId="0" applyNumberFormat="1" applyFont="1" applyFill="1" applyBorder="1" applyAlignment="1">
      <alignment/>
    </xf>
    <xf numFmtId="203" fontId="7" fillId="33" borderId="0" xfId="0" applyNumberFormat="1" applyFont="1" applyFill="1" applyBorder="1" applyAlignment="1">
      <alignment vertical="center"/>
    </xf>
    <xf numFmtId="201" fontId="11" fillId="33" borderId="13" xfId="0" applyNumberFormat="1" applyFont="1" applyFill="1" applyBorder="1" applyAlignment="1" applyProtection="1">
      <alignment horizontal="right" vertical="center"/>
      <protection locked="0"/>
    </xf>
    <xf numFmtId="199" fontId="14" fillId="33" borderId="11" xfId="0" applyNumberFormat="1" applyFont="1" applyFill="1" applyBorder="1" applyAlignment="1">
      <alignment horizontal="center" vertical="center" wrapText="1"/>
    </xf>
    <xf numFmtId="203" fontId="7" fillId="33" borderId="0" xfId="0" applyNumberFormat="1" applyFont="1" applyFill="1" applyBorder="1" applyAlignment="1" applyProtection="1">
      <alignment vertical="center"/>
      <protection locked="0"/>
    </xf>
    <xf numFmtId="203" fontId="7" fillId="33" borderId="0" xfId="0" applyNumberFormat="1" applyFont="1" applyFill="1" applyBorder="1" applyAlignment="1" applyProtection="1">
      <alignment horizontal="right" vertical="center"/>
      <protection locked="0"/>
    </xf>
    <xf numFmtId="199" fontId="6" fillId="33" borderId="0" xfId="0" applyNumberFormat="1" applyFont="1" applyFill="1" applyAlignment="1">
      <alignment horizontal="center" vertical="center"/>
    </xf>
    <xf numFmtId="199" fontId="12" fillId="33" borderId="0" xfId="0" applyNumberFormat="1" applyFont="1" applyFill="1" applyAlignment="1">
      <alignment horizontal="center" vertical="center"/>
    </xf>
    <xf numFmtId="199" fontId="12" fillId="33" borderId="0" xfId="0" applyNumberFormat="1" applyFont="1" applyFill="1" applyBorder="1" applyAlignment="1">
      <alignment horizontal="left" vertical="center"/>
    </xf>
    <xf numFmtId="199" fontId="20" fillId="33" borderId="0" xfId="0" applyNumberFormat="1" applyFont="1" applyFill="1" applyBorder="1" applyAlignment="1">
      <alignment horizontal="center" vertical="center" wrapText="1"/>
    </xf>
    <xf numFmtId="199" fontId="18" fillId="33" borderId="0" xfId="0" applyNumberFormat="1" applyFont="1" applyFill="1" applyBorder="1" applyAlignment="1">
      <alignment horizontal="left" vertical="center"/>
    </xf>
    <xf numFmtId="199" fontId="21" fillId="33" borderId="0" xfId="0" applyNumberFormat="1" applyFont="1" applyFill="1" applyBorder="1" applyAlignment="1">
      <alignment horizontal="right" wrapText="1"/>
    </xf>
    <xf numFmtId="199" fontId="20" fillId="33" borderId="0" xfId="0" applyNumberFormat="1" applyFont="1" applyFill="1" applyBorder="1" applyAlignment="1">
      <alignment horizontal="right" wrapText="1"/>
    </xf>
    <xf numFmtId="199" fontId="12" fillId="33" borderId="0" xfId="0" applyNumberFormat="1" applyFont="1" applyFill="1" applyAlignment="1">
      <alignment horizontal="left"/>
    </xf>
    <xf numFmtId="203" fontId="12" fillId="33" borderId="0" xfId="0" applyNumberFormat="1" applyFont="1" applyFill="1" applyBorder="1" applyAlignment="1">
      <alignment horizontal="left"/>
    </xf>
    <xf numFmtId="199" fontId="9" fillId="33" borderId="0" xfId="0" applyNumberFormat="1" applyFont="1" applyFill="1" applyAlignment="1">
      <alignment/>
    </xf>
    <xf numFmtId="203" fontId="18" fillId="33" borderId="0" xfId="0" applyNumberFormat="1" applyFont="1" applyFill="1" applyBorder="1" applyAlignment="1">
      <alignment horizontal="left" vertical="center"/>
    </xf>
    <xf numFmtId="203" fontId="12" fillId="33" borderId="0" xfId="0" applyNumberFormat="1" applyFont="1" applyFill="1" applyBorder="1" applyAlignment="1">
      <alignment horizontal="left" vertical="center"/>
    </xf>
    <xf numFmtId="203" fontId="12" fillId="33" borderId="0" xfId="0" applyNumberFormat="1" applyFont="1" applyFill="1" applyAlignment="1">
      <alignment horizontal="left"/>
    </xf>
    <xf numFmtId="203" fontId="7" fillId="33" borderId="0" xfId="0" applyNumberFormat="1" applyFont="1" applyFill="1" applyBorder="1" applyAlignment="1">
      <alignment/>
    </xf>
    <xf numFmtId="201" fontId="22" fillId="33" borderId="0" xfId="0" applyNumberFormat="1" applyFont="1" applyFill="1" applyBorder="1" applyAlignment="1" applyProtection="1">
      <alignment horizontal="right" vertical="center"/>
      <protection locked="0"/>
    </xf>
    <xf numFmtId="199" fontId="22" fillId="33" borderId="0" xfId="0" applyNumberFormat="1" applyFont="1" applyFill="1" applyBorder="1" applyAlignment="1" applyProtection="1">
      <alignment horizontal="right" vertical="center"/>
      <protection locked="0"/>
    </xf>
    <xf numFmtId="168" fontId="12" fillId="33" borderId="0" xfId="42" applyNumberFormat="1" applyFont="1" applyFill="1" applyBorder="1" applyAlignment="1">
      <alignment horizontal="left" vertical="center"/>
    </xf>
    <xf numFmtId="199" fontId="14" fillId="33" borderId="11" xfId="0" applyNumberFormat="1" applyFont="1" applyFill="1" applyBorder="1" applyAlignment="1">
      <alignment horizontal="centerContinuous" vertical="center" wrapText="1"/>
    </xf>
    <xf numFmtId="199" fontId="21" fillId="33" borderId="0" xfId="0" applyNumberFormat="1" applyFont="1" applyFill="1" applyBorder="1" applyAlignment="1" applyProtection="1">
      <alignment horizontal="right"/>
      <protection locked="0"/>
    </xf>
    <xf numFmtId="203" fontId="12" fillId="33" borderId="0" xfId="0" applyNumberFormat="1" applyFont="1" applyFill="1" applyBorder="1" applyAlignment="1" applyProtection="1">
      <alignment vertical="center"/>
      <protection locked="0"/>
    </xf>
    <xf numFmtId="203" fontId="12" fillId="33" borderId="0" xfId="0" applyNumberFormat="1" applyFont="1" applyFill="1" applyBorder="1" applyAlignment="1" applyProtection="1">
      <alignment horizontal="right" vertical="center"/>
      <protection locked="0"/>
    </xf>
    <xf numFmtId="203" fontId="12" fillId="33" borderId="0" xfId="0" applyNumberFormat="1" applyFont="1" applyFill="1" applyBorder="1" applyAlignment="1">
      <alignment horizontal="right" vertical="center" wrapText="1"/>
    </xf>
    <xf numFmtId="199" fontId="24" fillId="33" borderId="0" xfId="0" applyNumberFormat="1" applyFont="1" applyFill="1" applyAlignment="1">
      <alignment vertical="center"/>
    </xf>
    <xf numFmtId="199" fontId="14" fillId="33" borderId="12" xfId="0" applyNumberFormat="1" applyFont="1" applyFill="1" applyBorder="1" applyAlignment="1" quotePrefix="1">
      <alignment horizontal="center" vertical="center" wrapText="1"/>
    </xf>
    <xf numFmtId="199" fontId="10" fillId="33" borderId="0" xfId="0" applyNumberFormat="1" applyFont="1" applyFill="1" applyBorder="1" applyAlignment="1">
      <alignment vertical="center" wrapText="1"/>
    </xf>
    <xf numFmtId="0" fontId="62" fillId="33" borderId="0" xfId="0" applyFont="1" applyFill="1" applyAlignment="1">
      <alignment/>
    </xf>
    <xf numFmtId="0" fontId="62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Alignment="1">
      <alignment/>
    </xf>
    <xf numFmtId="3" fontId="63" fillId="33" borderId="0" xfId="0" applyNumberFormat="1" applyFont="1" applyFill="1" applyAlignment="1">
      <alignment vertical="center"/>
    </xf>
    <xf numFmtId="3" fontId="63" fillId="33" borderId="0" xfId="0" applyNumberFormat="1" applyFont="1" applyFill="1" applyBorder="1" applyAlignment="1">
      <alignment vertical="center"/>
    </xf>
    <xf numFmtId="199" fontId="64" fillId="33" borderId="0" xfId="0" applyNumberFormat="1" applyFont="1" applyFill="1" applyAlignment="1">
      <alignment vertical="center"/>
    </xf>
    <xf numFmtId="199" fontId="65" fillId="33" borderId="0" xfId="0" applyNumberFormat="1" applyFont="1" applyFill="1" applyAlignment="1">
      <alignment vertical="center"/>
    </xf>
    <xf numFmtId="199" fontId="64" fillId="33" borderId="0" xfId="0" applyNumberFormat="1" applyFont="1" applyFill="1" applyAlignment="1">
      <alignment vertical="center"/>
    </xf>
    <xf numFmtId="199" fontId="66" fillId="33" borderId="0" xfId="0" applyNumberFormat="1" applyFont="1" applyFill="1" applyAlignment="1">
      <alignment vertical="center"/>
    </xf>
    <xf numFmtId="199" fontId="63" fillId="33" borderId="0" xfId="0" applyNumberFormat="1" applyFont="1" applyFill="1" applyAlignment="1">
      <alignment vertical="center"/>
    </xf>
    <xf numFmtId="199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199" fontId="14" fillId="33" borderId="0" xfId="0" applyNumberFormat="1" applyFont="1" applyFill="1" applyBorder="1" applyAlignment="1">
      <alignment horizontal="center" vertical="center" wrapText="1"/>
    </xf>
    <xf numFmtId="199" fontId="14" fillId="33" borderId="0" xfId="0" applyNumberFormat="1" applyFont="1" applyFill="1" applyBorder="1" applyAlignment="1">
      <alignment horizontal="center" vertical="center" wrapText="1"/>
    </xf>
    <xf numFmtId="199" fontId="15" fillId="33" borderId="0" xfId="0" applyNumberFormat="1" applyFont="1" applyFill="1" applyBorder="1" applyAlignment="1">
      <alignment vertical="center"/>
    </xf>
    <xf numFmtId="199" fontId="11" fillId="33" borderId="0" xfId="0" applyNumberFormat="1" applyFont="1" applyFill="1" applyBorder="1" applyAlignment="1">
      <alignment horizontal="right"/>
    </xf>
    <xf numFmtId="201" fontId="63" fillId="33" borderId="0" xfId="0" applyNumberFormat="1" applyFont="1" applyFill="1" applyBorder="1" applyAlignment="1" applyProtection="1">
      <alignment horizontal="right" vertical="center"/>
      <protection locked="0"/>
    </xf>
    <xf numFmtId="199" fontId="63" fillId="33" borderId="0" xfId="0" applyNumberFormat="1" applyFont="1" applyFill="1" applyBorder="1" applyAlignment="1" applyProtection="1">
      <alignment horizontal="right" vertical="center"/>
      <protection locked="0"/>
    </xf>
    <xf numFmtId="199" fontId="12" fillId="33" borderId="0" xfId="0" applyNumberFormat="1" applyFont="1" applyFill="1" applyBorder="1" applyAlignment="1" quotePrefix="1">
      <alignment horizontal="left" vertical="center"/>
    </xf>
    <xf numFmtId="199" fontId="66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35" borderId="0" xfId="0" applyNumberFormat="1" applyFont="1" applyFill="1" applyAlignment="1">
      <alignment wrapText="1"/>
    </xf>
    <xf numFmtId="199" fontId="15" fillId="35" borderId="14" xfId="0" applyNumberFormat="1" applyFont="1" applyFill="1" applyBorder="1" applyAlignment="1">
      <alignment/>
    </xf>
    <xf numFmtId="199" fontId="11" fillId="0" borderId="0" xfId="0" applyNumberFormat="1" applyFont="1" applyFill="1" applyBorder="1" applyAlignment="1">
      <alignment horizontal="left" vertical="center" wrapText="1"/>
    </xf>
    <xf numFmtId="199" fontId="11" fillId="0" borderId="0" xfId="0" applyNumberFormat="1" applyFont="1" applyFill="1" applyBorder="1" applyAlignment="1">
      <alignment horizontal="left" vertical="center" wrapText="1"/>
    </xf>
    <xf numFmtId="199" fontId="7" fillId="33" borderId="0" xfId="0" applyNumberFormat="1" applyFont="1" applyFill="1" applyAlignment="1" quotePrefix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199" fontId="12" fillId="33" borderId="0" xfId="0" applyNumberFormat="1" applyFont="1" applyFill="1" applyAlignment="1">
      <alignment vertical="center"/>
    </xf>
    <xf numFmtId="0" fontId="11" fillId="33" borderId="0" xfId="0" applyNumberFormat="1" applyFont="1" applyFill="1" applyBorder="1" applyAlignment="1">
      <alignment horizontal="center" vertical="center" wrapText="1"/>
    </xf>
    <xf numFmtId="199" fontId="12" fillId="33" borderId="0" xfId="0" applyNumberFormat="1" applyFont="1" applyFill="1" applyAlignment="1">
      <alignment horizontal="center" vertical="center"/>
    </xf>
    <xf numFmtId="3" fontId="15" fillId="33" borderId="14" xfId="0" applyNumberFormat="1" applyFont="1" applyFill="1" applyBorder="1" applyAlignment="1">
      <alignment horizontal="right" vertical="center" wrapText="1"/>
    </xf>
    <xf numFmtId="3" fontId="15" fillId="33" borderId="14" xfId="0" applyNumberFormat="1" applyFont="1" applyFill="1" applyBorder="1" applyAlignment="1" applyProtection="1">
      <alignment horizontal="right"/>
      <protection locked="0"/>
    </xf>
    <xf numFmtId="199" fontId="11" fillId="33" borderId="0" xfId="0" applyNumberFormat="1" applyFont="1" applyFill="1" applyBorder="1" applyAlignment="1">
      <alignment vertical="center" wrapText="1"/>
    </xf>
    <xf numFmtId="199" fontId="22" fillId="33" borderId="0" xfId="0" applyNumberFormat="1" applyFont="1" applyFill="1" applyBorder="1" applyAlignment="1">
      <alignment horizontal="right" vertical="center"/>
    </xf>
    <xf numFmtId="199" fontId="11" fillId="33" borderId="0" xfId="0" applyNumberFormat="1" applyFont="1" applyFill="1" applyBorder="1" applyAlignment="1">
      <alignment horizontal="right" vertical="center"/>
    </xf>
    <xf numFmtId="199" fontId="11" fillId="33" borderId="0" xfId="0" applyNumberFormat="1" applyFont="1" applyFill="1" applyBorder="1" applyAlignment="1">
      <alignment horizontal="center" vertical="center"/>
    </xf>
    <xf numFmtId="199" fontId="14" fillId="33" borderId="0" xfId="0" applyNumberFormat="1" applyFont="1" applyFill="1" applyBorder="1" applyAlignment="1">
      <alignment horizontal="center" vertical="center" wrapText="1"/>
    </xf>
    <xf numFmtId="199" fontId="15" fillId="33" borderId="0" xfId="0" applyNumberFormat="1" applyFont="1" applyFill="1" applyAlignment="1">
      <alignment vertical="center" wrapText="1"/>
    </xf>
    <xf numFmtId="199" fontId="8" fillId="33" borderId="0" xfId="0" applyNumberFormat="1" applyFont="1" applyFill="1" applyBorder="1" applyAlignment="1">
      <alignment vertical="center" wrapText="1"/>
    </xf>
    <xf numFmtId="199" fontId="25" fillId="33" borderId="0" xfId="0" applyNumberFormat="1" applyFont="1" applyFill="1" applyAlignment="1">
      <alignment horizontal="center" vertical="center"/>
    </xf>
    <xf numFmtId="199" fontId="15" fillId="33" borderId="0" xfId="0" applyNumberFormat="1" applyFont="1" applyFill="1" applyBorder="1" applyAlignment="1" applyProtection="1">
      <alignment horizontal="center" vertical="center"/>
      <protection locked="0"/>
    </xf>
    <xf numFmtId="201" fontId="22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>
      <alignment horizontal="right" vertical="center"/>
    </xf>
    <xf numFmtId="199" fontId="10" fillId="33" borderId="0" xfId="0" applyNumberFormat="1" applyFont="1" applyFill="1" applyBorder="1" applyAlignment="1">
      <alignment horizontal="justify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199" fontId="10" fillId="35" borderId="0" xfId="0" applyNumberFormat="1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199" fontId="14" fillId="33" borderId="12" xfId="0" applyNumberFormat="1" applyFont="1" applyFill="1" applyBorder="1" applyAlignment="1">
      <alignment horizontal="center" vertical="center" wrapText="1"/>
    </xf>
    <xf numFmtId="199" fontId="11" fillId="33" borderId="0" xfId="0" applyNumberFormat="1" applyFont="1" applyFill="1" applyBorder="1" applyAlignment="1">
      <alignment horizontal="center" vertical="center" wrapText="1"/>
    </xf>
    <xf numFmtId="199" fontId="45" fillId="33" borderId="0" xfId="0" applyNumberFormat="1" applyFont="1" applyFill="1" applyBorder="1" applyAlignment="1">
      <alignment horizontal="justify" wrapText="1"/>
    </xf>
    <xf numFmtId="199" fontId="8" fillId="33" borderId="15" xfId="0" applyNumberFormat="1" applyFont="1" applyFill="1" applyBorder="1" applyAlignment="1">
      <alignment horizontal="center" vertical="center" wrapText="1"/>
    </xf>
    <xf numFmtId="199" fontId="9" fillId="33" borderId="15" xfId="0" applyNumberFormat="1" applyFont="1" applyFill="1" applyBorder="1" applyAlignment="1">
      <alignment vertical="center"/>
    </xf>
    <xf numFmtId="199" fontId="14" fillId="33" borderId="0" xfId="0" applyNumberFormat="1" applyFont="1" applyFill="1" applyBorder="1" applyAlignment="1">
      <alignment horizontal="center" vertical="center"/>
    </xf>
    <xf numFmtId="199" fontId="11" fillId="33" borderId="12" xfId="0" applyNumberFormat="1" applyFont="1" applyFill="1" applyBorder="1" applyAlignment="1">
      <alignment horizontal="center" vertical="center" wrapText="1"/>
    </xf>
    <xf numFmtId="199" fontId="11" fillId="33" borderId="12" xfId="0" applyNumberFormat="1" applyFont="1" applyFill="1" applyBorder="1" applyAlignment="1">
      <alignment horizontal="center" vertical="center"/>
    </xf>
    <xf numFmtId="199" fontId="14" fillId="33" borderId="0" xfId="0" applyNumberFormat="1" applyFont="1" applyFill="1" applyBorder="1" applyAlignment="1">
      <alignment horizontal="center" vertical="center"/>
    </xf>
    <xf numFmtId="199" fontId="10" fillId="33" borderId="0" xfId="0" applyNumberFormat="1" applyFont="1" applyFill="1" applyAlignment="1">
      <alignment horizontal="left" wrapText="1"/>
    </xf>
    <xf numFmtId="199" fontId="15" fillId="33" borderId="0" xfId="0" applyNumberFormat="1" applyFont="1" applyFill="1" applyAlignment="1">
      <alignment horizontal="center" vertical="center"/>
    </xf>
    <xf numFmtId="199" fontId="8" fillId="33" borderId="15" xfId="0" applyNumberFormat="1" applyFont="1" applyFill="1" applyBorder="1" applyAlignment="1">
      <alignment horizontal="center" vertical="center"/>
    </xf>
    <xf numFmtId="199" fontId="14" fillId="33" borderId="0" xfId="0" applyNumberFormat="1" applyFont="1" applyFill="1" applyBorder="1" applyAlignment="1">
      <alignment horizontal="center" vertical="center" wrapText="1"/>
    </xf>
    <xf numFmtId="199" fontId="12" fillId="33" borderId="12" xfId="0" applyNumberFormat="1" applyFont="1" applyFill="1" applyBorder="1" applyAlignment="1">
      <alignment horizontal="center" vertical="center"/>
    </xf>
    <xf numFmtId="199" fontId="15" fillId="33" borderId="0" xfId="0" applyNumberFormat="1" applyFont="1" applyFill="1" applyAlignment="1">
      <alignment horizontal="center"/>
    </xf>
    <xf numFmtId="199" fontId="15" fillId="33" borderId="0" xfId="0" applyNumberFormat="1" applyFont="1" applyFill="1" applyBorder="1" applyAlignment="1">
      <alignment horizontal="center"/>
    </xf>
    <xf numFmtId="199" fontId="14" fillId="33" borderId="0" xfId="0" applyNumberFormat="1" applyFont="1" applyFill="1" applyAlignment="1">
      <alignment horizontal="center" vertical="center" wrapText="1"/>
    </xf>
    <xf numFmtId="199" fontId="12" fillId="33" borderId="0" xfId="0" applyNumberFormat="1" applyFont="1" applyFill="1" applyBorder="1" applyAlignment="1">
      <alignment horizontal="center" vertical="center"/>
    </xf>
    <xf numFmtId="199" fontId="9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4D4D4D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prawozdania%20gie&#322;dowe\kwartalne\2004\III%20kwarta&#322;%20skonsolidowany\makro%202_SA-QS_2004%203.7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SA-QS"/>
      <sheetName val="Moduł1"/>
    </sheetNames>
    <sheetDataSet>
      <sheetData sheetId="0">
        <row r="84">
          <cell r="C84">
            <v>8</v>
          </cell>
        </row>
        <row r="97">
          <cell r="C97">
            <v>2004</v>
          </cell>
        </row>
        <row r="107">
          <cell r="C107" t="str">
            <v>2nd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47"/>
  <sheetViews>
    <sheetView tabSelected="1" view="pageBreakPreview" zoomScale="75" zoomScaleNormal="90" zoomScaleSheetLayoutView="75" zoomScalePageLayoutView="0" workbookViewId="0" topLeftCell="A1">
      <selection activeCell="D37" sqref="D37"/>
    </sheetView>
  </sheetViews>
  <sheetFormatPr defaultColWidth="9.140625" defaultRowHeight="12.75"/>
  <cols>
    <col min="1" max="1" width="8.421875" style="46" customWidth="1"/>
    <col min="2" max="2" width="44.8515625" style="46" customWidth="1"/>
    <col min="3" max="3" width="1.28515625" style="46" customWidth="1"/>
    <col min="4" max="4" width="14.00390625" style="46" customWidth="1"/>
    <col min="5" max="5" width="0.9921875" style="46" customWidth="1"/>
    <col min="6" max="6" width="14.00390625" style="46" customWidth="1"/>
    <col min="7" max="7" width="1.1484375" style="46" customWidth="1"/>
    <col min="8" max="8" width="14.00390625" style="46" customWidth="1"/>
    <col min="9" max="9" width="0.9921875" style="46" customWidth="1"/>
    <col min="10" max="10" width="14.140625" style="46" customWidth="1"/>
    <col min="11" max="11" width="10.140625" style="46" customWidth="1"/>
    <col min="12" max="12" width="10.8515625" style="83" customWidth="1"/>
    <col min="13" max="13" width="10.8515625" style="222" customWidth="1"/>
    <col min="14" max="15" width="10.421875" style="46" bestFit="1" customWidth="1"/>
    <col min="16" max="16" width="10.57421875" style="46" bestFit="1" customWidth="1"/>
    <col min="17" max="17" width="9.421875" style="46" bestFit="1" customWidth="1"/>
    <col min="18" max="16384" width="9.140625" style="46" customWidth="1"/>
  </cols>
  <sheetData>
    <row r="7" spans="1:10" ht="20.25">
      <c r="A7" s="314" t="s">
        <v>164</v>
      </c>
      <c r="B7" s="314"/>
      <c r="C7" s="314"/>
      <c r="D7" s="314"/>
      <c r="E7" s="314"/>
      <c r="F7" s="314"/>
      <c r="G7" s="314"/>
      <c r="H7" s="314"/>
      <c r="I7" s="314"/>
      <c r="J7" s="314"/>
    </row>
    <row r="8" spans="2:10" ht="14.25">
      <c r="B8" s="5"/>
      <c r="C8" s="5"/>
      <c r="D8" s="5"/>
      <c r="E8" s="5"/>
      <c r="F8" s="5"/>
      <c r="G8" s="5"/>
      <c r="H8" s="5"/>
      <c r="I8" s="5"/>
      <c r="J8" s="5"/>
    </row>
    <row r="9" spans="2:10" ht="14.25">
      <c r="B9" s="5"/>
      <c r="C9" s="5"/>
      <c r="D9" s="5"/>
      <c r="E9" s="5"/>
      <c r="F9" s="5"/>
      <c r="G9" s="5"/>
      <c r="H9" s="5"/>
      <c r="I9" s="5"/>
      <c r="J9" s="5"/>
    </row>
    <row r="10" spans="2:10" ht="12.75">
      <c r="B10" s="247"/>
      <c r="C10" s="247"/>
      <c r="D10" s="248"/>
      <c r="E10" s="248"/>
      <c r="F10" s="248"/>
      <c r="G10" s="248"/>
      <c r="H10" s="248"/>
      <c r="I10" s="248"/>
      <c r="J10" s="248"/>
    </row>
    <row r="11" spans="1:10" ht="27.75" customHeight="1">
      <c r="A11" s="315" t="s">
        <v>165</v>
      </c>
      <c r="B11" s="315"/>
      <c r="C11" s="315"/>
      <c r="D11" s="315"/>
      <c r="E11" s="315"/>
      <c r="F11" s="315"/>
      <c r="G11" s="315"/>
      <c r="H11" s="315"/>
      <c r="I11" s="315"/>
      <c r="J11" s="315"/>
    </row>
    <row r="12" spans="2:10" ht="19.5" customHeight="1">
      <c r="B12" s="28"/>
      <c r="C12" s="32"/>
      <c r="D12" s="32"/>
      <c r="E12" s="32"/>
      <c r="F12" s="32"/>
      <c r="G12" s="32"/>
      <c r="H12" s="32"/>
      <c r="I12" s="32"/>
      <c r="J12" s="32"/>
    </row>
    <row r="13" spans="2:10" ht="27.75" customHeight="1">
      <c r="B13" s="142"/>
      <c r="C13" s="142"/>
      <c r="D13" s="36"/>
      <c r="E13" s="36"/>
      <c r="F13" s="36"/>
      <c r="G13" s="36"/>
      <c r="H13" s="226"/>
      <c r="I13" s="226"/>
      <c r="J13" s="227"/>
    </row>
    <row r="14" spans="2:10" ht="15">
      <c r="B14" s="63"/>
      <c r="C14" s="63"/>
      <c r="D14" s="228" t="s">
        <v>31</v>
      </c>
      <c r="E14" s="228"/>
      <c r="F14" s="228"/>
      <c r="G14" s="228"/>
      <c r="H14" s="228" t="s">
        <v>0</v>
      </c>
      <c r="I14" s="228"/>
      <c r="J14" s="228"/>
    </row>
    <row r="15" spans="2:13" ht="38.25" customHeight="1">
      <c r="B15" s="63" t="s">
        <v>26</v>
      </c>
      <c r="C15" s="63"/>
      <c r="D15" s="244" t="str">
        <f>' rw'!E6</f>
        <v>2014</v>
      </c>
      <c r="E15" s="48"/>
      <c r="F15" s="244" t="str">
        <f>' rw'!G6</f>
        <v>2013</v>
      </c>
      <c r="G15" s="48"/>
      <c r="H15" s="244" t="str">
        <f>D15</f>
        <v>2014</v>
      </c>
      <c r="I15" s="48"/>
      <c r="J15" s="244" t="str">
        <f>F15</f>
        <v>2013</v>
      </c>
      <c r="L15" s="292" t="s">
        <v>223</v>
      </c>
      <c r="M15" s="292" t="s">
        <v>172</v>
      </c>
    </row>
    <row r="16" spans="1:13" ht="6.75" customHeight="1">
      <c r="A16" s="36"/>
      <c r="B16" s="63"/>
      <c r="C16" s="63"/>
      <c r="D16" s="250"/>
      <c r="E16" s="250"/>
      <c r="F16" s="250"/>
      <c r="G16" s="250"/>
      <c r="H16" s="250"/>
      <c r="I16" s="250"/>
      <c r="J16" s="250"/>
      <c r="K16" s="36"/>
      <c r="L16" s="249"/>
      <c r="M16" s="251"/>
    </row>
    <row r="17" spans="1:13" s="234" customFormat="1" ht="30" customHeight="1">
      <c r="A17" s="230" t="s">
        <v>45</v>
      </c>
      <c r="B17" s="231"/>
      <c r="C17" s="231"/>
      <c r="D17" s="252"/>
      <c r="E17" s="252"/>
      <c r="F17" s="252"/>
      <c r="G17" s="253"/>
      <c r="H17" s="252"/>
      <c r="I17" s="252"/>
      <c r="J17" s="252"/>
      <c r="K17" s="233"/>
      <c r="L17" s="254" t="s">
        <v>46</v>
      </c>
      <c r="M17" s="254" t="s">
        <v>46</v>
      </c>
    </row>
    <row r="18" spans="1:15" ht="30" customHeight="1">
      <c r="A18" s="36"/>
      <c r="B18" s="24" t="s">
        <v>210</v>
      </c>
      <c r="C18" s="24"/>
      <c r="D18" s="25">
        <f>' rw'!E8</f>
        <v>523927</v>
      </c>
      <c r="E18" s="25"/>
      <c r="F18" s="25">
        <f>' rw'!G8</f>
        <v>500991</v>
      </c>
      <c r="G18" s="25"/>
      <c r="H18" s="25">
        <f>D18/L18</f>
        <v>125063.13703960089</v>
      </c>
      <c r="I18" s="25"/>
      <c r="J18" s="25">
        <f>F18/M18</f>
        <v>118971.97815245784</v>
      </c>
      <c r="K18" s="36"/>
      <c r="L18" s="255">
        <v>4.1893</v>
      </c>
      <c r="M18" s="255">
        <v>4.211</v>
      </c>
      <c r="N18" s="236"/>
      <c r="O18" s="256"/>
    </row>
    <row r="19" spans="1:14" ht="29.25" customHeight="1">
      <c r="A19" s="36"/>
      <c r="B19" s="24" t="str">
        <f>+' rw'!A17</f>
        <v>Zysk z działalności operacyjnej</v>
      </c>
      <c r="C19" s="24"/>
      <c r="D19" s="25">
        <f>' rw'!E17</f>
        <v>44803</v>
      </c>
      <c r="E19" s="25"/>
      <c r="F19" s="25">
        <f>' rw'!G17</f>
        <v>27986</v>
      </c>
      <c r="G19" s="25"/>
      <c r="H19" s="25">
        <f>D19/L18</f>
        <v>10694.626787291432</v>
      </c>
      <c r="I19" s="25"/>
      <c r="J19" s="25">
        <f>F19/M18</f>
        <v>6645.927333175017</v>
      </c>
      <c r="K19" s="36"/>
      <c r="L19" s="258"/>
      <c r="M19" s="257"/>
      <c r="N19" s="236"/>
    </row>
    <row r="20" spans="1:14" ht="29.25" customHeight="1">
      <c r="A20" s="237"/>
      <c r="B20" s="163" t="str">
        <f>+' rw'!A26</f>
        <v>Zysk netto za okres</v>
      </c>
      <c r="C20" s="24"/>
      <c r="D20" s="238">
        <f>' rw'!E26</f>
        <v>80649</v>
      </c>
      <c r="E20" s="25"/>
      <c r="F20" s="238">
        <f>' rw'!G26</f>
        <v>59578</v>
      </c>
      <c r="G20" s="25"/>
      <c r="H20" s="238">
        <f>D20/L18</f>
        <v>19251.187549232567</v>
      </c>
      <c r="I20" s="25"/>
      <c r="J20" s="238">
        <f>F20/M18</f>
        <v>14148.183329375444</v>
      </c>
      <c r="K20" s="36"/>
      <c r="L20" s="258"/>
      <c r="M20" s="258"/>
      <c r="N20" s="236"/>
    </row>
    <row r="21" spans="1:14" s="241" customFormat="1" ht="29.25" customHeight="1">
      <c r="A21" s="230" t="str">
        <f>+'cf'!A2</f>
        <v>SPRAWOZDANIE Z PRZEPŁYWÓW PIENIĘŻNYCH </v>
      </c>
      <c r="B21" s="239"/>
      <c r="C21" s="239"/>
      <c r="D21" s="240"/>
      <c r="E21" s="240"/>
      <c r="F21" s="240"/>
      <c r="G21" s="232"/>
      <c r="H21" s="240"/>
      <c r="I21" s="240"/>
      <c r="J21" s="240"/>
      <c r="K21" s="233"/>
      <c r="L21" s="259" t="s">
        <v>48</v>
      </c>
      <c r="M21" s="259" t="s">
        <v>48</v>
      </c>
      <c r="N21" s="260"/>
    </row>
    <row r="22" spans="1:14" s="45" customFormat="1" ht="30" customHeight="1">
      <c r="A22" s="36"/>
      <c r="B22" s="24" t="s">
        <v>21</v>
      </c>
      <c r="C22" s="24"/>
      <c r="D22" s="25">
        <f>'cf'!E23</f>
        <v>124448</v>
      </c>
      <c r="E22" s="25"/>
      <c r="F22" s="25">
        <f>'cf'!G23</f>
        <v>97445</v>
      </c>
      <c r="G22" s="25"/>
      <c r="H22" s="25">
        <f>D22/L$22</f>
        <v>29706.15615974029</v>
      </c>
      <c r="I22" s="25"/>
      <c r="J22" s="25">
        <f>F22/M$22</f>
        <v>23140.584184279265</v>
      </c>
      <c r="K22" s="36"/>
      <c r="L22" s="255">
        <f>L18</f>
        <v>4.1893</v>
      </c>
      <c r="M22" s="255">
        <f>M18</f>
        <v>4.211</v>
      </c>
      <c r="N22" s="242"/>
    </row>
    <row r="23" spans="1:14" s="45" customFormat="1" ht="30" customHeight="1">
      <c r="A23" s="36"/>
      <c r="B23" s="24" t="s">
        <v>22</v>
      </c>
      <c r="C23" s="24"/>
      <c r="D23" s="25">
        <f>'cf'!E34</f>
        <v>-38077</v>
      </c>
      <c r="E23" s="25"/>
      <c r="F23" s="25">
        <f>'cf'!G34</f>
        <v>2401</v>
      </c>
      <c r="G23" s="25"/>
      <c r="H23" s="25">
        <f>D23/L$22</f>
        <v>-9089.107965531233</v>
      </c>
      <c r="I23" s="25"/>
      <c r="J23" s="25">
        <f>F23/M$22</f>
        <v>570.1733554975065</v>
      </c>
      <c r="K23" s="36"/>
      <c r="L23" s="255"/>
      <c r="M23" s="255"/>
      <c r="N23" s="242"/>
    </row>
    <row r="24" spans="1:14" s="45" customFormat="1" ht="30" customHeight="1">
      <c r="A24" s="36"/>
      <c r="B24" s="24" t="s">
        <v>24</v>
      </c>
      <c r="C24" s="24"/>
      <c r="D24" s="25">
        <f>'cf'!E39</f>
        <v>-70225</v>
      </c>
      <c r="E24" s="25"/>
      <c r="F24" s="25">
        <f>'cf'!G39</f>
        <v>-64508</v>
      </c>
      <c r="G24" s="25"/>
      <c r="H24" s="25">
        <f>D24/L$22</f>
        <v>-16762.94368987659</v>
      </c>
      <c r="I24" s="25"/>
      <c r="J24" s="25">
        <f>F24/M$22</f>
        <v>-15318.926620755165</v>
      </c>
      <c r="K24" s="36"/>
      <c r="L24" s="255"/>
      <c r="M24" s="255"/>
      <c r="N24" s="242"/>
    </row>
    <row r="25" spans="1:14" s="45" customFormat="1" ht="23.25" customHeight="1">
      <c r="A25" s="237"/>
      <c r="B25" s="163" t="s">
        <v>27</v>
      </c>
      <c r="C25" s="24"/>
      <c r="D25" s="238">
        <f>'cf'!E41</f>
        <v>16146</v>
      </c>
      <c r="E25" s="25"/>
      <c r="F25" s="238">
        <f>'cf'!G41</f>
        <v>35338</v>
      </c>
      <c r="G25" s="25"/>
      <c r="H25" s="238">
        <f>D25/L22</f>
        <v>3854.1045043324657</v>
      </c>
      <c r="I25" s="25"/>
      <c r="J25" s="238">
        <f>F25/M22</f>
        <v>8391.83091902161</v>
      </c>
      <c r="K25" s="36"/>
      <c r="L25" s="258"/>
      <c r="M25" s="258"/>
      <c r="N25" s="242"/>
    </row>
    <row r="26" spans="1:14" s="241" customFormat="1" ht="29.25" customHeight="1">
      <c r="A26" s="230" t="s">
        <v>143</v>
      </c>
      <c r="B26" s="58"/>
      <c r="C26" s="58"/>
      <c r="D26" s="240"/>
      <c r="E26" s="240"/>
      <c r="F26" s="240"/>
      <c r="G26" s="240"/>
      <c r="H26" s="240"/>
      <c r="I26" s="240"/>
      <c r="J26" s="240"/>
      <c r="K26" s="233"/>
      <c r="L26" s="259" t="s">
        <v>47</v>
      </c>
      <c r="M26" s="259" t="s">
        <v>47</v>
      </c>
      <c r="N26" s="260"/>
    </row>
    <row r="27" spans="1:14" s="45" customFormat="1" ht="30" customHeight="1">
      <c r="A27" s="237"/>
      <c r="B27" s="163" t="s">
        <v>168</v>
      </c>
      <c r="C27" s="24"/>
      <c r="D27" s="243">
        <f>' rw'!E31</f>
        <v>1.7503089610332339</v>
      </c>
      <c r="E27" s="25"/>
      <c r="F27" s="243">
        <f>' rw'!G31</f>
        <v>1.2930093030346068</v>
      </c>
      <c r="G27" s="25"/>
      <c r="H27" s="243">
        <f>D27/L27</f>
        <v>0.41780463586595223</v>
      </c>
      <c r="I27" s="25"/>
      <c r="J27" s="243">
        <f>F27/M27</f>
        <v>0.3070551657645706</v>
      </c>
      <c r="K27" s="36"/>
      <c r="L27" s="258">
        <f>L18</f>
        <v>4.1893</v>
      </c>
      <c r="M27" s="258">
        <f>M18</f>
        <v>4.211</v>
      </c>
      <c r="N27" s="242"/>
    </row>
    <row r="28" spans="1:14" s="45" customFormat="1" ht="30" customHeight="1">
      <c r="A28" s="36"/>
      <c r="B28" s="24"/>
      <c r="C28" s="24"/>
      <c r="D28" s="316"/>
      <c r="E28" s="317"/>
      <c r="F28" s="317"/>
      <c r="G28" s="25"/>
      <c r="H28" s="261"/>
      <c r="I28" s="262"/>
      <c r="J28" s="261"/>
      <c r="K28" s="36"/>
      <c r="L28" s="258"/>
      <c r="M28" s="258"/>
      <c r="N28" s="242"/>
    </row>
    <row r="29" spans="1:14" s="45" customFormat="1" ht="30" customHeight="1">
      <c r="A29" s="36"/>
      <c r="B29" s="24" t="s">
        <v>26</v>
      </c>
      <c r="C29" s="24"/>
      <c r="D29" s="228" t="str">
        <f>D14</f>
        <v>w tys. zł</v>
      </c>
      <c r="E29" s="228"/>
      <c r="F29" s="228"/>
      <c r="G29" s="228"/>
      <c r="H29" s="228" t="str">
        <f>H14</f>
        <v>w tys. EUR</v>
      </c>
      <c r="I29" s="228"/>
      <c r="J29" s="228"/>
      <c r="K29" s="36"/>
      <c r="L29" s="263"/>
      <c r="M29" s="263"/>
      <c r="N29" s="242"/>
    </row>
    <row r="30" spans="1:14" s="45" customFormat="1" ht="38.25" customHeight="1">
      <c r="A30" s="36"/>
      <c r="B30" s="24"/>
      <c r="C30" s="24"/>
      <c r="D30" s="264" t="str">
        <f>b!E6</f>
        <v>stan na 31.12.2014</v>
      </c>
      <c r="E30" s="228"/>
      <c r="F30" s="264" t="str">
        <f>b!G6</f>
        <v>stan na 31.12.2013</v>
      </c>
      <c r="G30" s="228"/>
      <c r="H30" s="264" t="str">
        <f>D30</f>
        <v>stan na 31.12.2014</v>
      </c>
      <c r="I30" s="228"/>
      <c r="J30" s="264" t="str">
        <f>F30</f>
        <v>stan na 31.12.2013</v>
      </c>
      <c r="K30" s="36"/>
      <c r="L30" s="258" t="s">
        <v>231</v>
      </c>
      <c r="M30" s="258" t="s">
        <v>174</v>
      </c>
      <c r="N30" s="242"/>
    </row>
    <row r="31" spans="1:14" s="45" customFormat="1" ht="40.5" customHeight="1">
      <c r="A31" s="230" t="s">
        <v>115</v>
      </c>
      <c r="B31" s="239"/>
      <c r="C31" s="239"/>
      <c r="D31" s="265"/>
      <c r="E31" s="265"/>
      <c r="F31" s="265"/>
      <c r="G31" s="240"/>
      <c r="H31" s="265"/>
      <c r="I31" s="265"/>
      <c r="J31" s="265"/>
      <c r="K31" s="36"/>
      <c r="L31" s="259" t="s">
        <v>50</v>
      </c>
      <c r="M31" s="259" t="s">
        <v>50</v>
      </c>
      <c r="N31" s="242"/>
    </row>
    <row r="32" spans="1:14" s="45" customFormat="1" ht="29.25" customHeight="1">
      <c r="A32" s="105"/>
      <c r="B32" s="24" t="s">
        <v>95</v>
      </c>
      <c r="C32" s="24"/>
      <c r="D32" s="25">
        <f>b!E8</f>
        <v>1835040</v>
      </c>
      <c r="E32" s="25"/>
      <c r="F32" s="25">
        <f>b!G8</f>
        <v>1828455</v>
      </c>
      <c r="G32" s="25"/>
      <c r="H32" s="25">
        <f aca="true" t="shared" si="0" ref="H32:H37">D32/L$32</f>
        <v>430528.1186214016</v>
      </c>
      <c r="I32" s="25"/>
      <c r="J32" s="25">
        <f>F32/M32</f>
        <v>440889.03356481483</v>
      </c>
      <c r="K32" s="36"/>
      <c r="L32" s="255">
        <v>4.2623</v>
      </c>
      <c r="M32" s="255">
        <v>4.1472</v>
      </c>
      <c r="N32" s="242"/>
    </row>
    <row r="33" spans="1:14" s="45" customFormat="1" ht="29.25" customHeight="1">
      <c r="A33" s="36"/>
      <c r="B33" s="24" t="s">
        <v>139</v>
      </c>
      <c r="C33" s="24"/>
      <c r="D33" s="25">
        <f>b!E17</f>
        <v>177479</v>
      </c>
      <c r="E33" s="25"/>
      <c r="F33" s="25">
        <f>b!G17</f>
        <v>147819</v>
      </c>
      <c r="G33" s="25"/>
      <c r="H33" s="25">
        <f t="shared" si="0"/>
        <v>41639.25580085869</v>
      </c>
      <c r="I33" s="25"/>
      <c r="J33" s="25">
        <f>F33/M32</f>
        <v>35643.084490740745</v>
      </c>
      <c r="K33" s="36"/>
      <c r="L33" s="258"/>
      <c r="M33" s="258"/>
      <c r="N33" s="242"/>
    </row>
    <row r="34" spans="1:14" s="45" customFormat="1" ht="29.25" customHeight="1">
      <c r="A34" s="36"/>
      <c r="B34" s="24" t="s">
        <v>169</v>
      </c>
      <c r="C34" s="24"/>
      <c r="D34" s="25">
        <f>b!E26</f>
        <v>20189</v>
      </c>
      <c r="E34" s="25"/>
      <c r="F34" s="25">
        <f>b!G26</f>
        <v>25624</v>
      </c>
      <c r="G34" s="25"/>
      <c r="H34" s="25">
        <f t="shared" si="0"/>
        <v>4736.644534640922</v>
      </c>
      <c r="I34" s="25"/>
      <c r="J34" s="25">
        <f>F34/M32</f>
        <v>6178.626543209877</v>
      </c>
      <c r="K34" s="36"/>
      <c r="L34" s="258"/>
      <c r="M34" s="258"/>
      <c r="N34" s="242"/>
    </row>
    <row r="35" spans="1:14" s="45" customFormat="1" ht="29.25" customHeight="1">
      <c r="A35" s="36"/>
      <c r="B35" s="24" t="s">
        <v>28</v>
      </c>
      <c r="C35" s="24"/>
      <c r="D35" s="25">
        <f>b!E38</f>
        <v>1904586</v>
      </c>
      <c r="E35" s="25"/>
      <c r="F35" s="25">
        <f>b!G38</f>
        <v>1893135</v>
      </c>
      <c r="G35" s="127"/>
      <c r="H35" s="25">
        <f t="shared" si="0"/>
        <v>446844.6613330831</v>
      </c>
      <c r="I35" s="25"/>
      <c r="J35" s="25">
        <f>F35/M32</f>
        <v>456485.09837962966</v>
      </c>
      <c r="K35" s="36"/>
      <c r="L35" s="258"/>
      <c r="M35" s="258"/>
      <c r="N35" s="242"/>
    </row>
    <row r="36" spans="1:14" s="45" customFormat="1" ht="29.25" customHeight="1">
      <c r="A36" s="36"/>
      <c r="B36" s="24" t="s">
        <v>43</v>
      </c>
      <c r="C36" s="24"/>
      <c r="D36" s="25">
        <f>b!E42</f>
        <v>32358</v>
      </c>
      <c r="E36" s="25"/>
      <c r="F36" s="25">
        <f>b!G42</f>
        <v>34552</v>
      </c>
      <c r="G36" s="127"/>
      <c r="H36" s="25">
        <f t="shared" si="0"/>
        <v>7591.675855758628</v>
      </c>
      <c r="I36" s="25"/>
      <c r="J36" s="25">
        <f>F36/M32</f>
        <v>8331.404320987655</v>
      </c>
      <c r="K36" s="36"/>
      <c r="L36" s="258"/>
      <c r="M36" s="258"/>
      <c r="N36" s="242"/>
    </row>
    <row r="37" spans="1:14" s="45" customFormat="1" ht="29.25" customHeight="1">
      <c r="A37" s="237"/>
      <c r="B37" s="163" t="s">
        <v>44</v>
      </c>
      <c r="C37" s="24"/>
      <c r="D37" s="238">
        <f>b!E46</f>
        <v>95764</v>
      </c>
      <c r="E37" s="25"/>
      <c r="F37" s="238">
        <f>b!G46</f>
        <v>74211</v>
      </c>
      <c r="G37" s="127"/>
      <c r="H37" s="238">
        <f t="shared" si="0"/>
        <v>22467.6817680595</v>
      </c>
      <c r="I37" s="25"/>
      <c r="J37" s="238">
        <f>F37/M32</f>
        <v>17894.24189814815</v>
      </c>
      <c r="K37" s="36"/>
      <c r="L37" s="258"/>
      <c r="M37" s="258"/>
      <c r="N37" s="242"/>
    </row>
    <row r="38" spans="1:14" s="45" customFormat="1" ht="30" customHeight="1">
      <c r="A38" s="36"/>
      <c r="B38" s="24"/>
      <c r="C38" s="24"/>
      <c r="D38" s="261"/>
      <c r="E38" s="262"/>
      <c r="F38" s="261"/>
      <c r="G38" s="25"/>
      <c r="H38" s="261"/>
      <c r="I38" s="262"/>
      <c r="J38" s="261"/>
      <c r="K38" s="36"/>
      <c r="L38" s="258"/>
      <c r="M38" s="258"/>
      <c r="N38" s="242"/>
    </row>
    <row r="39" spans="1:14" s="45" customFormat="1" ht="30" customHeight="1">
      <c r="A39" s="36"/>
      <c r="B39" s="24"/>
      <c r="C39" s="24"/>
      <c r="D39" s="261"/>
      <c r="E39" s="262"/>
      <c r="F39" s="261"/>
      <c r="G39" s="25"/>
      <c r="H39" s="261"/>
      <c r="I39" s="262"/>
      <c r="J39" s="261"/>
      <c r="K39" s="36"/>
      <c r="L39" s="258"/>
      <c r="M39" s="258"/>
      <c r="N39" s="242"/>
    </row>
    <row r="40" spans="1:14" s="45" customFormat="1" ht="30" customHeight="1">
      <c r="A40" s="36"/>
      <c r="B40" s="24"/>
      <c r="C40" s="24"/>
      <c r="D40" s="290"/>
      <c r="E40" s="290"/>
      <c r="F40" s="290"/>
      <c r="G40" s="291"/>
      <c r="H40" s="290"/>
      <c r="I40" s="291"/>
      <c r="J40" s="290"/>
      <c r="K40" s="36"/>
      <c r="L40" s="258"/>
      <c r="M40" s="258"/>
      <c r="N40" s="242"/>
    </row>
    <row r="41" spans="1:11" ht="29.25" customHeight="1">
      <c r="A41" s="32"/>
      <c r="B41" s="307"/>
      <c r="C41" s="32"/>
      <c r="D41" s="308"/>
      <c r="E41" s="308"/>
      <c r="F41" s="308"/>
      <c r="G41" s="309"/>
      <c r="H41" s="262"/>
      <c r="I41" s="262"/>
      <c r="J41" s="262"/>
      <c r="K41" s="36"/>
    </row>
    <row r="42" spans="1:11" ht="21" customHeight="1">
      <c r="A42" s="32"/>
      <c r="B42" s="24"/>
      <c r="C42" s="24"/>
      <c r="D42" s="25"/>
      <c r="E42" s="25"/>
      <c r="F42" s="25"/>
      <c r="G42" s="127"/>
      <c r="H42" s="25"/>
      <c r="I42" s="25"/>
      <c r="J42" s="127"/>
      <c r="K42" s="32"/>
    </row>
    <row r="43" spans="1:11" ht="12.75">
      <c r="A43" s="45"/>
      <c r="B43" s="209"/>
      <c r="C43" s="209"/>
      <c r="D43" s="128"/>
      <c r="E43" s="128"/>
      <c r="F43" s="126"/>
      <c r="G43" s="126"/>
      <c r="H43" s="128"/>
      <c r="I43" s="128"/>
      <c r="J43" s="128"/>
      <c r="K43" s="45"/>
    </row>
    <row r="44" spans="1:11" ht="12.75">
      <c r="A44" s="45"/>
      <c r="B44" s="209"/>
      <c r="C44" s="209"/>
      <c r="D44" s="128"/>
      <c r="E44" s="128"/>
      <c r="F44" s="126"/>
      <c r="G44" s="126"/>
      <c r="H44" s="266"/>
      <c r="I44" s="266"/>
      <c r="J44" s="266"/>
      <c r="K44" s="45"/>
    </row>
    <row r="45" spans="1:11" ht="12.75">
      <c r="A45" s="45"/>
      <c r="B45" s="209"/>
      <c r="C45" s="209"/>
      <c r="D45" s="144"/>
      <c r="E45" s="70"/>
      <c r="F45" s="126"/>
      <c r="G45" s="126"/>
      <c r="H45" s="267"/>
      <c r="I45" s="267"/>
      <c r="J45" s="268"/>
      <c r="K45" s="45"/>
    </row>
    <row r="47" spans="1:2" ht="18">
      <c r="A47" s="89"/>
      <c r="B47" s="269"/>
    </row>
  </sheetData>
  <sheetProtection/>
  <mergeCells count="3">
    <mergeCell ref="A7:J7"/>
    <mergeCell ref="A11:J11"/>
    <mergeCell ref="D28:F28"/>
  </mergeCells>
  <printOptions horizontalCentered="1"/>
  <pageMargins left="0.2362204724409449" right="0.2362204724409449" top="0.6299212598425197" bottom="0.5118110236220472" header="0.2362204724409449" footer="0.2755905511811024"/>
  <pageSetup horizontalDpi="1200" verticalDpi="1200" orientation="portrait" paperSize="9" scale="70" r:id="rId1"/>
  <headerFooter alignWithMargins="0">
    <oddHeader>&amp;L&amp;8
</oddHeader>
  </headerFooter>
  <ignoredErrors>
    <ignoredError sqref="D19:J19 D35:J37 D21:J27 D20:E20 G20:J20 E18 G18:J18 D32:J32 E33:J33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1337"/>
  <sheetViews>
    <sheetView view="pageBreakPreview" zoomScale="75" zoomScaleSheetLayoutView="75" zoomScalePageLayoutView="0" workbookViewId="0" topLeftCell="A1">
      <selection activeCell="A21" sqref="A21"/>
    </sheetView>
  </sheetViews>
  <sheetFormatPr defaultColWidth="9.140625" defaultRowHeight="12.75"/>
  <cols>
    <col min="1" max="1" width="61.7109375" style="46" customWidth="1"/>
    <col min="2" max="2" width="11.57421875" style="46" customWidth="1"/>
    <col min="3" max="3" width="1.57421875" style="46" customWidth="1"/>
    <col min="4" max="4" width="16.7109375" style="45" customWidth="1"/>
    <col min="5" max="5" width="1.57421875" style="46" customWidth="1"/>
    <col min="6" max="6" width="16.7109375" style="45" customWidth="1"/>
    <col min="7" max="7" width="10.140625" style="46" customWidth="1"/>
    <col min="8" max="8" width="10.8515625" style="46" customWidth="1"/>
    <col min="9" max="12" width="10.421875" style="46" bestFit="1" customWidth="1"/>
    <col min="13" max="16384" width="9.140625" style="46" customWidth="1"/>
  </cols>
  <sheetData>
    <row r="1" spans="1:5" ht="17.25" customHeight="1">
      <c r="A1" s="42"/>
      <c r="B1" s="42"/>
      <c r="C1" s="43"/>
      <c r="D1" s="44"/>
      <c r="E1" s="43"/>
    </row>
    <row r="2" spans="1:6" ht="34.5" customHeight="1">
      <c r="A2" s="342" t="s">
        <v>127</v>
      </c>
      <c r="B2" s="349"/>
      <c r="C2" s="349"/>
      <c r="D2" s="349"/>
      <c r="E2" s="349"/>
      <c r="F2" s="349"/>
    </row>
    <row r="3" spans="1:6" s="47" customFormat="1" ht="27.75" customHeight="1">
      <c r="A3" s="339" t="str">
        <f>' rw ang'!A3:G3</f>
        <v>for the year 2014</v>
      </c>
      <c r="B3" s="339"/>
      <c r="C3" s="339"/>
      <c r="D3" s="339"/>
      <c r="E3" s="339"/>
      <c r="F3" s="339"/>
    </row>
    <row r="4" spans="1:6" s="47" customFormat="1" ht="18.75" customHeight="1">
      <c r="A4" s="338"/>
      <c r="B4" s="338"/>
      <c r="C4" s="338"/>
      <c r="D4" s="338"/>
      <c r="E4" s="338"/>
      <c r="F4" s="338"/>
    </row>
    <row r="5" spans="1:6" s="47" customFormat="1" ht="18.75" customHeight="1">
      <c r="A5" s="21"/>
      <c r="B5" s="21"/>
      <c r="C5" s="21"/>
      <c r="D5" s="21"/>
      <c r="E5" s="21"/>
      <c r="F5" s="21"/>
    </row>
    <row r="6" spans="1:8" ht="55.5" customHeight="1">
      <c r="A6" s="48"/>
      <c r="B6" s="49" t="s">
        <v>135</v>
      </c>
      <c r="C6" s="48"/>
      <c r="D6" s="50">
        <f>+' rw ang'!E6</f>
        <v>2014</v>
      </c>
      <c r="E6" s="51"/>
      <c r="F6" s="50">
        <f>+' rw ang'!G6</f>
        <v>2013</v>
      </c>
      <c r="G6" s="52"/>
      <c r="H6" s="52"/>
    </row>
    <row r="7" spans="1:8" ht="12" customHeight="1">
      <c r="A7" s="48"/>
      <c r="B7" s="48"/>
      <c r="C7" s="48"/>
      <c r="D7" s="48"/>
      <c r="E7" s="48"/>
      <c r="F7" s="53"/>
      <c r="G7" s="52"/>
      <c r="H7" s="52"/>
    </row>
    <row r="8" spans="1:8" ht="18" customHeight="1">
      <c r="A8" s="34" t="s">
        <v>94</v>
      </c>
      <c r="B8" s="34"/>
      <c r="C8" s="25"/>
      <c r="D8" s="25"/>
      <c r="E8" s="25"/>
      <c r="F8" s="25"/>
      <c r="G8" s="54"/>
      <c r="H8" s="54"/>
    </row>
    <row r="9" spans="1:8" s="43" customFormat="1" ht="24" customHeight="1">
      <c r="A9" s="55" t="s">
        <v>133</v>
      </c>
      <c r="B9" s="34"/>
      <c r="C9" s="29"/>
      <c r="D9" s="56">
        <f>'cf'!E9</f>
        <v>93019</v>
      </c>
      <c r="E9" s="29"/>
      <c r="F9" s="56">
        <f>'cf'!G9</f>
        <v>66997</v>
      </c>
      <c r="G9" s="57"/>
      <c r="H9" s="57"/>
    </row>
    <row r="10" spans="1:8" s="43" customFormat="1" ht="12.75" customHeight="1">
      <c r="A10" s="34" t="s">
        <v>100</v>
      </c>
      <c r="B10" s="13"/>
      <c r="C10" s="29"/>
      <c r="D10" s="29">
        <f>SUM(D11:D20)</f>
        <v>44240</v>
      </c>
      <c r="E10" s="29"/>
      <c r="F10" s="29">
        <f>SUM(F11:F20)</f>
        <v>43985</v>
      </c>
      <c r="G10" s="57"/>
      <c r="H10" s="57"/>
    </row>
    <row r="11" spans="1:8" ht="15" customHeight="1">
      <c r="A11" s="24" t="s">
        <v>69</v>
      </c>
      <c r="B11" s="41" t="str">
        <f>'cf'!C11</f>
        <v>4.3</v>
      </c>
      <c r="C11" s="25"/>
      <c r="D11" s="25">
        <f>'cf'!E11</f>
        <v>90021</v>
      </c>
      <c r="E11" s="25"/>
      <c r="F11" s="25">
        <f>'cf'!G11</f>
        <v>93661</v>
      </c>
      <c r="G11" s="54"/>
      <c r="H11" s="54"/>
    </row>
    <row r="12" spans="1:8" ht="14.25">
      <c r="A12" s="24" t="s">
        <v>158</v>
      </c>
      <c r="B12" s="41"/>
      <c r="C12" s="25"/>
      <c r="D12" s="25">
        <f>'cf'!E12</f>
        <v>-2887</v>
      </c>
      <c r="E12" s="25"/>
      <c r="F12" s="25">
        <f>'cf'!G12</f>
        <v>0</v>
      </c>
      <c r="G12" s="54"/>
      <c r="H12" s="54"/>
    </row>
    <row r="13" spans="1:8" ht="14.25">
      <c r="A13" s="24" t="s">
        <v>259</v>
      </c>
      <c r="B13" s="41"/>
      <c r="C13" s="25"/>
      <c r="D13" s="25">
        <f>'cf'!E13</f>
        <v>-5488</v>
      </c>
      <c r="E13" s="25"/>
      <c r="F13" s="25">
        <f>'cf'!G13</f>
        <v>0</v>
      </c>
      <c r="G13" s="54"/>
      <c r="H13" s="54"/>
    </row>
    <row r="14" spans="1:8" ht="15" customHeight="1">
      <c r="A14" s="24" t="s">
        <v>109</v>
      </c>
      <c r="B14" s="41"/>
      <c r="C14" s="25"/>
      <c r="D14" s="25">
        <f>'cf'!E14</f>
        <v>-41335</v>
      </c>
      <c r="E14" s="25"/>
      <c r="F14" s="25">
        <f>'cf'!G14</f>
        <v>-40902</v>
      </c>
      <c r="G14" s="54"/>
      <c r="H14" s="54"/>
    </row>
    <row r="15" spans="1:8" ht="15" customHeight="1">
      <c r="A15" s="24" t="s">
        <v>213</v>
      </c>
      <c r="B15" s="41"/>
      <c r="C15" s="25"/>
      <c r="D15" s="25">
        <f>'cf'!E15</f>
        <v>-8774</v>
      </c>
      <c r="E15" s="25"/>
      <c r="F15" s="25">
        <f>'cf'!G15</f>
        <v>-8793</v>
      </c>
      <c r="G15" s="54"/>
      <c r="H15" s="54"/>
    </row>
    <row r="16" spans="1:8" ht="15" customHeight="1">
      <c r="A16" s="58" t="s">
        <v>89</v>
      </c>
      <c r="B16" s="41">
        <f>+'cf'!C17</f>
        <v>36</v>
      </c>
      <c r="C16" s="25"/>
      <c r="D16" s="25">
        <f>'cf'!E16</f>
        <v>-4475</v>
      </c>
      <c r="E16" s="25"/>
      <c r="F16" s="25">
        <f>'cf'!G16</f>
        <v>5795</v>
      </c>
      <c r="G16" s="54"/>
      <c r="H16" s="54"/>
    </row>
    <row r="17" spans="1:8" ht="15" customHeight="1">
      <c r="A17" s="58" t="s">
        <v>90</v>
      </c>
      <c r="B17" s="41">
        <f>'cf'!C17</f>
        <v>36</v>
      </c>
      <c r="C17" s="25"/>
      <c r="D17" s="25">
        <f>'cf'!E17</f>
        <v>14278</v>
      </c>
      <c r="E17" s="25"/>
      <c r="F17" s="25">
        <f>'cf'!G17</f>
        <v>-5502</v>
      </c>
      <c r="G17" s="54"/>
      <c r="H17" s="54"/>
    </row>
    <row r="18" spans="1:8" ht="15" customHeight="1">
      <c r="A18" s="58" t="s">
        <v>83</v>
      </c>
      <c r="B18" s="41">
        <f>'cf'!C18</f>
        <v>36</v>
      </c>
      <c r="C18" s="25"/>
      <c r="D18" s="25">
        <f>'cf'!E18</f>
        <v>-842</v>
      </c>
      <c r="E18" s="25"/>
      <c r="F18" s="25">
        <f>'cf'!G18</f>
        <v>-3413</v>
      </c>
      <c r="G18" s="54"/>
      <c r="H18" s="54"/>
    </row>
    <row r="19" spans="1:8" ht="15" customHeight="1">
      <c r="A19" s="24" t="s">
        <v>70</v>
      </c>
      <c r="B19" s="41">
        <f>'cf'!C19</f>
        <v>20</v>
      </c>
      <c r="C19" s="25"/>
      <c r="D19" s="25">
        <f>'cf'!E19</f>
        <v>-310</v>
      </c>
      <c r="E19" s="25"/>
      <c r="F19" s="25">
        <f>'cf'!G19</f>
        <v>-143</v>
      </c>
      <c r="G19" s="59"/>
      <c r="H19" s="54"/>
    </row>
    <row r="20" spans="1:8" ht="15" customHeight="1">
      <c r="A20" s="24" t="s">
        <v>71</v>
      </c>
      <c r="B20" s="41">
        <f>'cf'!C20</f>
        <v>36</v>
      </c>
      <c r="C20" s="25"/>
      <c r="D20" s="25">
        <f>'cf'!E20</f>
        <v>4052</v>
      </c>
      <c r="E20" s="25"/>
      <c r="F20" s="25">
        <f>'cf'!G20</f>
        <v>3282</v>
      </c>
      <c r="G20" s="54"/>
      <c r="H20" s="54"/>
    </row>
    <row r="21" spans="1:8" s="62" customFormat="1" ht="21.75" customHeight="1">
      <c r="A21" s="27" t="s">
        <v>183</v>
      </c>
      <c r="B21" s="60"/>
      <c r="C21" s="29"/>
      <c r="D21" s="30">
        <f>D9+D10</f>
        <v>137259</v>
      </c>
      <c r="E21" s="29"/>
      <c r="F21" s="30">
        <f>F9+F10</f>
        <v>110982</v>
      </c>
      <c r="G21" s="61"/>
      <c r="H21" s="61"/>
    </row>
    <row r="22" spans="1:8" ht="15" customHeight="1">
      <c r="A22" s="32" t="s">
        <v>184</v>
      </c>
      <c r="B22" s="32"/>
      <c r="C22" s="25"/>
      <c r="D22" s="25">
        <f>'cf'!E22</f>
        <v>-12811</v>
      </c>
      <c r="E22" s="25"/>
      <c r="F22" s="25">
        <f>'cf'!G22</f>
        <v>-13537</v>
      </c>
      <c r="G22" s="54"/>
      <c r="H22" s="54"/>
    </row>
    <row r="23" spans="1:8" s="62" customFormat="1" ht="24" customHeight="1">
      <c r="A23" s="33" t="s">
        <v>185</v>
      </c>
      <c r="B23" s="34"/>
      <c r="C23" s="29"/>
      <c r="D23" s="35">
        <f>SUM(D21:D22)</f>
        <v>124448</v>
      </c>
      <c r="E23" s="29"/>
      <c r="F23" s="35">
        <f>SUM(F21:F22)</f>
        <v>97445</v>
      </c>
      <c r="G23" s="61"/>
      <c r="H23" s="61"/>
    </row>
    <row r="24" spans="1:8" ht="14.25" customHeight="1">
      <c r="A24" s="34"/>
      <c r="B24" s="34"/>
      <c r="C24" s="25"/>
      <c r="D24" s="25"/>
      <c r="E24" s="25"/>
      <c r="F24" s="25"/>
      <c r="G24" s="54"/>
      <c r="H24" s="54"/>
    </row>
    <row r="25" spans="1:8" ht="18" customHeight="1">
      <c r="A25" s="34" t="s">
        <v>93</v>
      </c>
      <c r="B25" s="34"/>
      <c r="C25" s="25"/>
      <c r="D25" s="25"/>
      <c r="E25" s="25"/>
      <c r="F25" s="25"/>
      <c r="G25" s="54"/>
      <c r="H25" s="54"/>
    </row>
    <row r="26" spans="1:8" ht="28.5">
      <c r="A26" s="24" t="s">
        <v>208</v>
      </c>
      <c r="B26" s="24"/>
      <c r="C26" s="25"/>
      <c r="D26" s="25">
        <f>'cf'!E26</f>
        <v>11012</v>
      </c>
      <c r="E26" s="25"/>
      <c r="F26" s="25">
        <f>'cf'!G26</f>
        <v>37167</v>
      </c>
      <c r="G26" s="54"/>
      <c r="H26" s="54"/>
    </row>
    <row r="27" spans="1:8" ht="15" customHeight="1">
      <c r="A27" s="24" t="s">
        <v>220</v>
      </c>
      <c r="B27" s="24"/>
      <c r="C27" s="25"/>
      <c r="D27" s="25">
        <f>'cf'!E27</f>
        <v>3500</v>
      </c>
      <c r="E27" s="25"/>
      <c r="F27" s="25">
        <f>'cf'!G27</f>
        <v>3015</v>
      </c>
      <c r="G27" s="54"/>
      <c r="H27" s="54"/>
    </row>
    <row r="28" spans="1:8" ht="15" customHeight="1">
      <c r="A28" s="24" t="s">
        <v>186</v>
      </c>
      <c r="B28" s="24"/>
      <c r="C28" s="25"/>
      <c r="D28" s="25">
        <f>+'cf'!E28</f>
        <v>38299</v>
      </c>
      <c r="E28" s="25"/>
      <c r="F28" s="25">
        <f>'cf'!G28</f>
        <v>37983</v>
      </c>
      <c r="G28" s="54"/>
      <c r="H28" s="54"/>
    </row>
    <row r="29" spans="1:8" ht="15" customHeight="1">
      <c r="A29" s="24" t="s">
        <v>91</v>
      </c>
      <c r="B29" s="24"/>
      <c r="C29" s="25"/>
      <c r="D29" s="25">
        <f>'cf'!E29</f>
        <v>3036</v>
      </c>
      <c r="E29" s="25"/>
      <c r="F29" s="25">
        <f>'cf'!G29</f>
        <v>2919</v>
      </c>
      <c r="G29" s="54"/>
      <c r="H29" s="54"/>
    </row>
    <row r="30" spans="1:8" ht="15" customHeight="1">
      <c r="A30" s="24" t="s">
        <v>187</v>
      </c>
      <c r="B30" s="24"/>
      <c r="C30" s="25"/>
      <c r="D30" s="25">
        <f>'cf'!E30</f>
        <v>2020</v>
      </c>
      <c r="E30" s="25"/>
      <c r="F30" s="25">
        <f>'cf'!G30</f>
        <v>0</v>
      </c>
      <c r="G30" s="54"/>
      <c r="H30" s="54"/>
    </row>
    <row r="31" spans="1:8" ht="8.25" customHeight="1">
      <c r="A31" s="24"/>
      <c r="B31" s="24"/>
      <c r="C31" s="25"/>
      <c r="D31" s="25"/>
      <c r="E31" s="25"/>
      <c r="F31" s="25"/>
      <c r="G31" s="54"/>
      <c r="H31" s="54"/>
    </row>
    <row r="32" spans="1:8" ht="28.5">
      <c r="A32" s="24" t="s">
        <v>209</v>
      </c>
      <c r="B32" s="24"/>
      <c r="C32" s="25"/>
      <c r="D32" s="25">
        <f>'cf'!E32</f>
        <v>-95934</v>
      </c>
      <c r="E32" s="25"/>
      <c r="F32" s="25">
        <f>'cf'!G32</f>
        <v>-78683</v>
      </c>
      <c r="G32" s="54"/>
      <c r="H32" s="54"/>
    </row>
    <row r="33" spans="1:8" ht="15" customHeight="1">
      <c r="A33" s="24" t="s">
        <v>221</v>
      </c>
      <c r="B33" s="24"/>
      <c r="C33" s="25"/>
      <c r="D33" s="25">
        <f>'cf'!E33</f>
        <v>-10</v>
      </c>
      <c r="E33" s="25"/>
      <c r="F33" s="25">
        <f>'cf'!G33</f>
        <v>0</v>
      </c>
      <c r="G33" s="54"/>
      <c r="H33" s="54"/>
    </row>
    <row r="34" spans="1:8" s="62" customFormat="1" ht="24" customHeight="1">
      <c r="A34" s="33" t="s">
        <v>245</v>
      </c>
      <c r="B34" s="34"/>
      <c r="C34" s="29"/>
      <c r="D34" s="35">
        <f>SUM(D26:D33)</f>
        <v>-38077</v>
      </c>
      <c r="E34" s="29"/>
      <c r="F34" s="35">
        <f>SUM(F26:F33)</f>
        <v>2401</v>
      </c>
      <c r="G34" s="61"/>
      <c r="H34" s="61"/>
    </row>
    <row r="35" spans="1:8" ht="7.5" customHeight="1">
      <c r="A35" s="34"/>
      <c r="B35" s="34"/>
      <c r="C35" s="25"/>
      <c r="D35" s="25"/>
      <c r="E35" s="25"/>
      <c r="F35" s="25"/>
      <c r="G35" s="54"/>
      <c r="H35" s="54"/>
    </row>
    <row r="36" spans="1:8" ht="18" customHeight="1">
      <c r="A36" s="34" t="s">
        <v>92</v>
      </c>
      <c r="B36" s="34"/>
      <c r="C36" s="25"/>
      <c r="D36" s="25"/>
      <c r="E36" s="25"/>
      <c r="F36" s="25"/>
      <c r="G36" s="54"/>
      <c r="H36" s="54"/>
    </row>
    <row r="37" spans="1:8" ht="28.5">
      <c r="A37" s="24" t="s">
        <v>188</v>
      </c>
      <c r="B37" s="34"/>
      <c r="C37" s="25"/>
      <c r="D37" s="25">
        <f>'cf'!E37</f>
        <v>-1109</v>
      </c>
      <c r="E37" s="25"/>
      <c r="F37" s="25">
        <f>'cf'!G37</f>
        <v>0</v>
      </c>
      <c r="G37" s="54"/>
      <c r="H37" s="54"/>
    </row>
    <row r="38" spans="1:8" ht="15" customHeight="1">
      <c r="A38" s="24" t="s">
        <v>189</v>
      </c>
      <c r="B38" s="34"/>
      <c r="C38" s="25"/>
      <c r="D38" s="25">
        <f>'cf'!E38</f>
        <v>-69116</v>
      </c>
      <c r="E38" s="25"/>
      <c r="F38" s="25">
        <f>'cf'!G38</f>
        <v>-64508</v>
      </c>
      <c r="G38" s="54"/>
      <c r="H38" s="54"/>
    </row>
    <row r="39" spans="1:8" s="62" customFormat="1" ht="24" customHeight="1">
      <c r="A39" s="33" t="s">
        <v>150</v>
      </c>
      <c r="B39" s="34"/>
      <c r="C39" s="29"/>
      <c r="D39" s="35">
        <f>SUM(D37:D38)</f>
        <v>-70225</v>
      </c>
      <c r="E39" s="29"/>
      <c r="F39" s="35">
        <f>SUM(F37:F38)</f>
        <v>-64508</v>
      </c>
      <c r="G39" s="61"/>
      <c r="H39" s="61"/>
    </row>
    <row r="40" spans="1:8" ht="16.5" customHeight="1">
      <c r="A40" s="63"/>
      <c r="B40" s="34"/>
      <c r="C40" s="25"/>
      <c r="D40" s="25"/>
      <c r="E40" s="25"/>
      <c r="F40" s="25"/>
      <c r="G40" s="54"/>
      <c r="H40" s="54"/>
    </row>
    <row r="41" spans="1:8" ht="24" customHeight="1">
      <c r="A41" s="34" t="s">
        <v>72</v>
      </c>
      <c r="B41" s="34"/>
      <c r="C41" s="29"/>
      <c r="D41" s="29">
        <f>D23+D34+D39</f>
        <v>16146</v>
      </c>
      <c r="E41" s="29"/>
      <c r="F41" s="29">
        <f>F23+F34+F39</f>
        <v>35338</v>
      </c>
      <c r="G41" s="54"/>
      <c r="H41" s="54"/>
    </row>
    <row r="42" spans="1:8" ht="30">
      <c r="A42" s="34" t="s">
        <v>264</v>
      </c>
      <c r="B42" s="34"/>
      <c r="C42" s="29"/>
      <c r="D42" s="29">
        <f>'cf'!E42</f>
        <v>2887</v>
      </c>
      <c r="E42" s="29"/>
      <c r="F42" s="29">
        <f>'cf'!G42</f>
        <v>0</v>
      </c>
      <c r="G42" s="54"/>
      <c r="H42" s="54"/>
    </row>
    <row r="43" spans="1:8" ht="24" customHeight="1">
      <c r="A43" s="88" t="s">
        <v>190</v>
      </c>
      <c r="B43" s="34"/>
      <c r="C43" s="29"/>
      <c r="D43" s="29">
        <f>'cf'!E43</f>
        <v>112808</v>
      </c>
      <c r="E43" s="29"/>
      <c r="F43" s="29">
        <f>'cf'!G43</f>
        <v>77470</v>
      </c>
      <c r="G43" s="54"/>
      <c r="H43" s="64"/>
    </row>
    <row r="44" spans="1:8" ht="24" customHeight="1">
      <c r="A44" s="65" t="s">
        <v>191</v>
      </c>
      <c r="B44" s="34"/>
      <c r="C44" s="29"/>
      <c r="D44" s="66">
        <f>'cf'!E44</f>
        <v>131841</v>
      </c>
      <c r="E44" s="29"/>
      <c r="F44" s="66">
        <f>'cf'!G44</f>
        <v>112808</v>
      </c>
      <c r="G44" s="54"/>
      <c r="H44" s="54"/>
    </row>
    <row r="45" spans="1:8" ht="14.25">
      <c r="A45" s="24"/>
      <c r="B45" s="24"/>
      <c r="C45" s="25"/>
      <c r="D45" s="25"/>
      <c r="E45" s="25"/>
      <c r="F45" s="25"/>
      <c r="G45" s="54"/>
      <c r="H45" s="54"/>
    </row>
    <row r="46" spans="2:8" ht="12.75" customHeight="1">
      <c r="B46" s="69"/>
      <c r="C46" s="70"/>
      <c r="D46" s="70"/>
      <c r="E46" s="70"/>
      <c r="F46" s="70"/>
      <c r="G46" s="45"/>
      <c r="H46" s="45"/>
    </row>
    <row r="47" spans="1:8" ht="12.75">
      <c r="A47" s="69"/>
      <c r="B47" s="69"/>
      <c r="C47" s="70"/>
      <c r="D47" s="70"/>
      <c r="E47" s="70"/>
      <c r="F47" s="70"/>
      <c r="G47" s="45"/>
      <c r="H47" s="45"/>
    </row>
    <row r="48" spans="1:8" ht="12.75">
      <c r="A48" s="69"/>
      <c r="B48" s="69"/>
      <c r="C48" s="70"/>
      <c r="D48" s="70"/>
      <c r="E48" s="70"/>
      <c r="F48" s="70"/>
      <c r="G48" s="45"/>
      <c r="H48" s="45"/>
    </row>
    <row r="49" spans="1:8" ht="14.25">
      <c r="A49" s="71"/>
      <c r="B49" s="71"/>
      <c r="C49" s="25"/>
      <c r="D49" s="25"/>
      <c r="E49" s="25"/>
      <c r="F49" s="25"/>
      <c r="G49" s="45"/>
      <c r="H49" s="45"/>
    </row>
    <row r="50" spans="1:8" ht="12">
      <c r="A50" s="71"/>
      <c r="B50" s="71"/>
      <c r="C50" s="72"/>
      <c r="D50" s="72"/>
      <c r="E50" s="72"/>
      <c r="F50" s="72"/>
      <c r="G50" s="45"/>
      <c r="H50" s="45"/>
    </row>
    <row r="51" spans="1:8" ht="12.75">
      <c r="A51" s="73"/>
      <c r="B51" s="73"/>
      <c r="C51" s="74"/>
      <c r="D51" s="75"/>
      <c r="E51" s="76"/>
      <c r="F51" s="77"/>
      <c r="G51" s="45"/>
      <c r="H51" s="45"/>
    </row>
    <row r="52" spans="1:8" s="74" customFormat="1" ht="12.75">
      <c r="A52" s="73"/>
      <c r="B52" s="73"/>
      <c r="D52" s="78"/>
      <c r="E52" s="79"/>
      <c r="F52" s="80"/>
      <c r="G52" s="80"/>
      <c r="H52" s="80"/>
    </row>
    <row r="53" spans="1:8" s="74" customFormat="1" ht="12.75">
      <c r="A53" s="73"/>
      <c r="B53" s="73"/>
      <c r="D53" s="81"/>
      <c r="E53" s="82"/>
      <c r="F53" s="80"/>
      <c r="G53" s="80"/>
      <c r="H53" s="80"/>
    </row>
    <row r="54" spans="1:8" s="74" customFormat="1" ht="12.75">
      <c r="A54" s="73"/>
      <c r="B54" s="73"/>
      <c r="C54" s="46"/>
      <c r="D54" s="75"/>
      <c r="E54" s="76"/>
      <c r="F54" s="45"/>
      <c r="G54" s="80"/>
      <c r="H54" s="80"/>
    </row>
    <row r="55" spans="1:8" s="74" customFormat="1" ht="12.75">
      <c r="A55" s="76"/>
      <c r="B55" s="76"/>
      <c r="C55" s="46"/>
      <c r="D55" s="75"/>
      <c r="E55" s="76"/>
      <c r="F55" s="45"/>
      <c r="G55" s="80"/>
      <c r="H55" s="80"/>
    </row>
    <row r="56" spans="1:8" s="74" customFormat="1" ht="12.75">
      <c r="A56" s="73"/>
      <c r="B56" s="73"/>
      <c r="C56" s="46"/>
      <c r="D56" s="75"/>
      <c r="E56" s="76"/>
      <c r="F56" s="45"/>
      <c r="G56" s="80"/>
      <c r="H56" s="80"/>
    </row>
    <row r="57" spans="1:8" s="74" customFormat="1" ht="12.75">
      <c r="A57" s="72"/>
      <c r="B57" s="72"/>
      <c r="C57" s="72"/>
      <c r="D57" s="72"/>
      <c r="E57" s="72"/>
      <c r="F57" s="72"/>
      <c r="G57" s="80"/>
      <c r="H57" s="80"/>
    </row>
    <row r="58" spans="1:8" ht="12">
      <c r="A58" s="73"/>
      <c r="B58" s="73"/>
      <c r="G58" s="45"/>
      <c r="H58" s="45"/>
    </row>
    <row r="59" spans="1:8" ht="12">
      <c r="A59" s="71"/>
      <c r="B59" s="71"/>
      <c r="C59" s="72"/>
      <c r="D59" s="72"/>
      <c r="E59" s="72"/>
      <c r="F59" s="72"/>
      <c r="G59" s="45"/>
      <c r="H59" s="45"/>
    </row>
    <row r="60" spans="1:8" ht="12">
      <c r="A60" s="71"/>
      <c r="B60" s="71"/>
      <c r="C60" s="72"/>
      <c r="D60" s="72"/>
      <c r="E60" s="72"/>
      <c r="F60" s="72"/>
      <c r="G60" s="45"/>
      <c r="H60" s="45"/>
    </row>
    <row r="61" spans="1:8" ht="12">
      <c r="A61" s="71"/>
      <c r="B61" s="71"/>
      <c r="C61" s="72"/>
      <c r="D61" s="72"/>
      <c r="E61" s="72"/>
      <c r="F61" s="72"/>
      <c r="G61" s="45"/>
      <c r="H61" s="45"/>
    </row>
    <row r="62" spans="1:8" ht="12">
      <c r="A62" s="71"/>
      <c r="B62" s="71"/>
      <c r="C62" s="72"/>
      <c r="D62" s="72"/>
      <c r="E62" s="72"/>
      <c r="F62" s="72"/>
      <c r="G62" s="45"/>
      <c r="H62" s="45"/>
    </row>
    <row r="63" spans="1:8" ht="12">
      <c r="A63" s="45"/>
      <c r="B63" s="45"/>
      <c r="C63" s="45"/>
      <c r="E63" s="45"/>
      <c r="G63" s="45"/>
      <c r="H63" s="45"/>
    </row>
    <row r="64" spans="7:8" ht="12">
      <c r="G64" s="45"/>
      <c r="H64" s="45"/>
    </row>
    <row r="65" spans="7:8" ht="12">
      <c r="G65" s="45"/>
      <c r="H65" s="45"/>
    </row>
    <row r="66" spans="7:8" ht="12">
      <c r="G66" s="45"/>
      <c r="H66" s="45"/>
    </row>
    <row r="67" spans="7:8" ht="12">
      <c r="G67" s="45"/>
      <c r="H67" s="45"/>
    </row>
    <row r="68" spans="7:8" ht="12">
      <c r="G68" s="45"/>
      <c r="H68" s="45"/>
    </row>
    <row r="69" spans="7:8" ht="12">
      <c r="G69" s="45"/>
      <c r="H69" s="45"/>
    </row>
    <row r="70" spans="7:8" ht="12">
      <c r="G70" s="45"/>
      <c r="H70" s="45"/>
    </row>
    <row r="71" spans="7:8" ht="12">
      <c r="G71" s="45"/>
      <c r="H71" s="45"/>
    </row>
    <row r="72" spans="7:8" ht="12">
      <c r="G72" s="45"/>
      <c r="H72" s="45"/>
    </row>
    <row r="73" spans="7:8" ht="12">
      <c r="G73" s="45"/>
      <c r="H73" s="45"/>
    </row>
    <row r="74" spans="7:8" ht="12">
      <c r="G74" s="45"/>
      <c r="H74" s="45"/>
    </row>
    <row r="75" spans="7:8" ht="12">
      <c r="G75" s="45"/>
      <c r="H75" s="45"/>
    </row>
    <row r="76" spans="7:8" ht="12">
      <c r="G76" s="45"/>
      <c r="H76" s="45"/>
    </row>
    <row r="77" spans="7:8" ht="12">
      <c r="G77" s="45"/>
      <c r="H77" s="45"/>
    </row>
    <row r="78" spans="7:8" ht="12">
      <c r="G78" s="45"/>
      <c r="H78" s="45"/>
    </row>
    <row r="79" spans="7:8" ht="12">
      <c r="G79" s="45"/>
      <c r="H79" s="45"/>
    </row>
    <row r="80" spans="7:8" ht="12">
      <c r="G80" s="45"/>
      <c r="H80" s="45"/>
    </row>
    <row r="81" spans="7:8" ht="12">
      <c r="G81" s="45"/>
      <c r="H81" s="45"/>
    </row>
    <row r="82" spans="7:8" ht="12">
      <c r="G82" s="45"/>
      <c r="H82" s="45"/>
    </row>
    <row r="83" spans="7:8" ht="12">
      <c r="G83" s="45"/>
      <c r="H83" s="45"/>
    </row>
    <row r="84" spans="7:8" ht="12">
      <c r="G84" s="45"/>
      <c r="H84" s="45"/>
    </row>
    <row r="85" spans="7:8" ht="12">
      <c r="G85" s="45"/>
      <c r="H85" s="45"/>
    </row>
    <row r="86" spans="7:8" ht="12">
      <c r="G86" s="45"/>
      <c r="H86" s="45"/>
    </row>
    <row r="87" spans="7:8" ht="12">
      <c r="G87" s="45"/>
      <c r="H87" s="45"/>
    </row>
    <row r="88" spans="7:8" ht="12">
      <c r="G88" s="45"/>
      <c r="H88" s="45"/>
    </row>
    <row r="89" spans="7:8" ht="12">
      <c r="G89" s="45"/>
      <c r="H89" s="45"/>
    </row>
    <row r="90" spans="7:8" ht="12">
      <c r="G90" s="45"/>
      <c r="H90" s="45"/>
    </row>
    <row r="91" spans="7:8" ht="12">
      <c r="G91" s="45"/>
      <c r="H91" s="45"/>
    </row>
    <row r="92" spans="7:8" ht="12">
      <c r="G92" s="45"/>
      <c r="H92" s="45"/>
    </row>
    <row r="93" spans="7:8" ht="12">
      <c r="G93" s="45"/>
      <c r="H93" s="45"/>
    </row>
    <row r="94" spans="7:8" ht="12">
      <c r="G94" s="45"/>
      <c r="H94" s="45"/>
    </row>
    <row r="95" spans="7:8" ht="12">
      <c r="G95" s="45"/>
      <c r="H95" s="45"/>
    </row>
    <row r="96" spans="7:8" ht="12">
      <c r="G96" s="45"/>
      <c r="H96" s="45"/>
    </row>
    <row r="97" spans="7:8" ht="12">
      <c r="G97" s="45"/>
      <c r="H97" s="45"/>
    </row>
    <row r="98" spans="7:8" ht="12">
      <c r="G98" s="45"/>
      <c r="H98" s="45"/>
    </row>
    <row r="99" spans="7:8" ht="12">
      <c r="G99" s="45"/>
      <c r="H99" s="45"/>
    </row>
    <row r="100" spans="7:8" ht="12">
      <c r="G100" s="45"/>
      <c r="H100" s="45"/>
    </row>
    <row r="101" spans="7:8" ht="12">
      <c r="G101" s="45"/>
      <c r="H101" s="45"/>
    </row>
    <row r="102" spans="7:8" ht="12">
      <c r="G102" s="45"/>
      <c r="H102" s="45"/>
    </row>
    <row r="103" spans="7:8" ht="12">
      <c r="G103" s="45"/>
      <c r="H103" s="45"/>
    </row>
    <row r="104" spans="7:8" ht="12">
      <c r="G104" s="45"/>
      <c r="H104" s="45"/>
    </row>
    <row r="105" spans="7:8" ht="12">
      <c r="G105" s="45"/>
      <c r="H105" s="45"/>
    </row>
    <row r="106" spans="7:8" ht="12">
      <c r="G106" s="45"/>
      <c r="H106" s="45"/>
    </row>
    <row r="107" spans="7:8" ht="12">
      <c r="G107" s="45"/>
      <c r="H107" s="45"/>
    </row>
    <row r="108" spans="7:8" ht="12">
      <c r="G108" s="45"/>
      <c r="H108" s="45"/>
    </row>
    <row r="109" spans="7:8" ht="12">
      <c r="G109" s="45"/>
      <c r="H109" s="45"/>
    </row>
    <row r="110" spans="7:8" ht="12">
      <c r="G110" s="45"/>
      <c r="H110" s="45"/>
    </row>
    <row r="111" spans="7:8" ht="12">
      <c r="G111" s="45"/>
      <c r="H111" s="45"/>
    </row>
    <row r="112" spans="7:8" ht="12">
      <c r="G112" s="45"/>
      <c r="H112" s="45"/>
    </row>
    <row r="113" spans="7:8" ht="12">
      <c r="G113" s="45"/>
      <c r="H113" s="45"/>
    </row>
    <row r="114" spans="7:8" ht="12">
      <c r="G114" s="45"/>
      <c r="H114" s="45"/>
    </row>
    <row r="115" spans="7:8" ht="12">
      <c r="G115" s="45"/>
      <c r="H115" s="45"/>
    </row>
    <row r="116" spans="7:8" ht="12">
      <c r="G116" s="45"/>
      <c r="H116" s="45"/>
    </row>
    <row r="117" spans="7:8" ht="12">
      <c r="G117" s="45"/>
      <c r="H117" s="45"/>
    </row>
    <row r="118" spans="7:8" ht="12">
      <c r="G118" s="45"/>
      <c r="H118" s="45"/>
    </row>
    <row r="119" spans="7:8" ht="12">
      <c r="G119" s="45"/>
      <c r="H119" s="45"/>
    </row>
    <row r="120" spans="7:8" ht="12">
      <c r="G120" s="45"/>
      <c r="H120" s="45"/>
    </row>
    <row r="121" spans="7:8" ht="12">
      <c r="G121" s="45"/>
      <c r="H121" s="45"/>
    </row>
    <row r="122" spans="7:8" ht="12">
      <c r="G122" s="45"/>
      <c r="H122" s="45"/>
    </row>
    <row r="123" spans="7:8" ht="12">
      <c r="G123" s="45"/>
      <c r="H123" s="45"/>
    </row>
    <row r="124" spans="7:8" ht="12">
      <c r="G124" s="45"/>
      <c r="H124" s="45"/>
    </row>
    <row r="125" spans="7:8" ht="12">
      <c r="G125" s="45"/>
      <c r="H125" s="45"/>
    </row>
    <row r="126" spans="7:8" ht="12">
      <c r="G126" s="45"/>
      <c r="H126" s="45"/>
    </row>
    <row r="127" spans="7:8" ht="12">
      <c r="G127" s="45"/>
      <c r="H127" s="45"/>
    </row>
    <row r="128" spans="7:8" ht="12">
      <c r="G128" s="45"/>
      <c r="H128" s="45"/>
    </row>
    <row r="129" spans="7:8" ht="12">
      <c r="G129" s="45"/>
      <c r="H129" s="45"/>
    </row>
    <row r="130" spans="7:8" ht="12">
      <c r="G130" s="45"/>
      <c r="H130" s="45"/>
    </row>
    <row r="131" spans="7:8" ht="12">
      <c r="G131" s="45"/>
      <c r="H131" s="45"/>
    </row>
    <row r="132" spans="7:8" ht="12">
      <c r="G132" s="45"/>
      <c r="H132" s="45"/>
    </row>
    <row r="133" spans="7:8" ht="12">
      <c r="G133" s="45"/>
      <c r="H133" s="45"/>
    </row>
    <row r="134" spans="7:8" ht="12">
      <c r="G134" s="45"/>
      <c r="H134" s="45"/>
    </row>
    <row r="135" spans="7:8" ht="12">
      <c r="G135" s="45"/>
      <c r="H135" s="45"/>
    </row>
    <row r="136" spans="7:8" ht="12">
      <c r="G136" s="45"/>
      <c r="H136" s="45"/>
    </row>
    <row r="137" spans="7:8" ht="12">
      <c r="G137" s="45"/>
      <c r="H137" s="45"/>
    </row>
    <row r="138" spans="7:8" ht="12">
      <c r="G138" s="45"/>
      <c r="H138" s="45"/>
    </row>
    <row r="139" spans="7:8" ht="12">
      <c r="G139" s="45"/>
      <c r="H139" s="45"/>
    </row>
    <row r="140" spans="7:8" ht="12">
      <c r="G140" s="45"/>
      <c r="H140" s="45"/>
    </row>
    <row r="141" spans="7:8" ht="12">
      <c r="G141" s="45"/>
      <c r="H141" s="45"/>
    </row>
    <row r="142" spans="7:8" ht="12">
      <c r="G142" s="45"/>
      <c r="H142" s="45"/>
    </row>
    <row r="143" spans="7:8" ht="12">
      <c r="G143" s="45"/>
      <c r="H143" s="45"/>
    </row>
    <row r="144" spans="7:8" ht="12">
      <c r="G144" s="45"/>
      <c r="H144" s="45"/>
    </row>
    <row r="145" spans="7:8" ht="12">
      <c r="G145" s="45"/>
      <c r="H145" s="45"/>
    </row>
    <row r="146" spans="7:8" ht="12">
      <c r="G146" s="45"/>
      <c r="H146" s="45"/>
    </row>
    <row r="147" spans="7:8" ht="12">
      <c r="G147" s="45"/>
      <c r="H147" s="45"/>
    </row>
    <row r="148" spans="7:8" ht="12">
      <c r="G148" s="45"/>
      <c r="H148" s="45"/>
    </row>
    <row r="149" spans="7:8" ht="12">
      <c r="G149" s="45"/>
      <c r="H149" s="45"/>
    </row>
    <row r="150" spans="7:8" ht="12">
      <c r="G150" s="45"/>
      <c r="H150" s="45"/>
    </row>
    <row r="151" spans="7:8" ht="12">
      <c r="G151" s="45"/>
      <c r="H151" s="45"/>
    </row>
    <row r="152" spans="7:8" ht="12">
      <c r="G152" s="45"/>
      <c r="H152" s="45"/>
    </row>
    <row r="153" spans="7:8" ht="12">
      <c r="G153" s="45"/>
      <c r="H153" s="45"/>
    </row>
    <row r="154" spans="7:8" ht="12">
      <c r="G154" s="45"/>
      <c r="H154" s="45"/>
    </row>
    <row r="155" spans="7:8" ht="12">
      <c r="G155" s="45"/>
      <c r="H155" s="45"/>
    </row>
    <row r="156" spans="7:8" ht="12">
      <c r="G156" s="45"/>
      <c r="H156" s="45"/>
    </row>
    <row r="157" spans="7:8" ht="12">
      <c r="G157" s="45"/>
      <c r="H157" s="45"/>
    </row>
    <row r="158" spans="7:8" ht="12">
      <c r="G158" s="45"/>
      <c r="H158" s="45"/>
    </row>
    <row r="159" spans="7:8" ht="12">
      <c r="G159" s="45"/>
      <c r="H159" s="45"/>
    </row>
    <row r="160" spans="7:8" ht="12">
      <c r="G160" s="45"/>
      <c r="H160" s="45"/>
    </row>
    <row r="161" spans="7:8" ht="12">
      <c r="G161" s="45"/>
      <c r="H161" s="45"/>
    </row>
    <row r="162" spans="7:8" ht="12">
      <c r="G162" s="45"/>
      <c r="H162" s="45"/>
    </row>
    <row r="163" spans="7:8" ht="12">
      <c r="G163" s="45"/>
      <c r="H163" s="45"/>
    </row>
    <row r="164" spans="7:8" ht="12">
      <c r="G164" s="45"/>
      <c r="H164" s="45"/>
    </row>
    <row r="165" spans="7:8" ht="12">
      <c r="G165" s="45"/>
      <c r="H165" s="45"/>
    </row>
    <row r="166" spans="7:8" ht="12">
      <c r="G166" s="45"/>
      <c r="H166" s="45"/>
    </row>
    <row r="167" spans="7:8" ht="12">
      <c r="G167" s="45"/>
      <c r="H167" s="45"/>
    </row>
    <row r="168" spans="7:8" ht="12">
      <c r="G168" s="45"/>
      <c r="H168" s="45"/>
    </row>
    <row r="169" spans="7:8" ht="12">
      <c r="G169" s="45"/>
      <c r="H169" s="45"/>
    </row>
    <row r="170" spans="7:8" ht="12">
      <c r="G170" s="45"/>
      <c r="H170" s="45"/>
    </row>
    <row r="171" spans="7:8" ht="12">
      <c r="G171" s="45"/>
      <c r="H171" s="45"/>
    </row>
    <row r="172" spans="7:8" ht="12">
      <c r="G172" s="45"/>
      <c r="H172" s="45"/>
    </row>
    <row r="173" spans="7:8" ht="12">
      <c r="G173" s="45"/>
      <c r="H173" s="45"/>
    </row>
    <row r="174" spans="7:8" ht="12">
      <c r="G174" s="45"/>
      <c r="H174" s="45"/>
    </row>
    <row r="175" spans="7:8" ht="12">
      <c r="G175" s="45"/>
      <c r="H175" s="45"/>
    </row>
    <row r="176" spans="7:8" ht="12">
      <c r="G176" s="45"/>
      <c r="H176" s="45"/>
    </row>
    <row r="177" spans="7:8" ht="12">
      <c r="G177" s="45"/>
      <c r="H177" s="45"/>
    </row>
    <row r="178" spans="7:8" ht="12">
      <c r="G178" s="45"/>
      <c r="H178" s="45"/>
    </row>
    <row r="179" spans="7:8" ht="12">
      <c r="G179" s="45"/>
      <c r="H179" s="45"/>
    </row>
    <row r="180" spans="7:8" ht="12">
      <c r="G180" s="45"/>
      <c r="H180" s="45"/>
    </row>
    <row r="181" spans="7:8" ht="12">
      <c r="G181" s="45"/>
      <c r="H181" s="45"/>
    </row>
    <row r="182" spans="7:8" ht="12">
      <c r="G182" s="45"/>
      <c r="H182" s="45"/>
    </row>
    <row r="183" spans="7:8" ht="12">
      <c r="G183" s="45"/>
      <c r="H183" s="45"/>
    </row>
    <row r="184" spans="7:8" ht="12">
      <c r="G184" s="45"/>
      <c r="H184" s="45"/>
    </row>
    <row r="185" spans="7:8" ht="12">
      <c r="G185" s="45"/>
      <c r="H185" s="45"/>
    </row>
    <row r="186" spans="7:8" ht="12">
      <c r="G186" s="45"/>
      <c r="H186" s="45"/>
    </row>
    <row r="187" spans="7:8" ht="12">
      <c r="G187" s="45"/>
      <c r="H187" s="45"/>
    </row>
    <row r="188" spans="7:8" ht="12">
      <c r="G188" s="45"/>
      <c r="H188" s="45"/>
    </row>
    <row r="189" spans="7:8" ht="12">
      <c r="G189" s="45"/>
      <c r="H189" s="45"/>
    </row>
    <row r="190" spans="7:8" ht="12">
      <c r="G190" s="45"/>
      <c r="H190" s="45"/>
    </row>
    <row r="191" spans="7:8" ht="12">
      <c r="G191" s="45"/>
      <c r="H191" s="45"/>
    </row>
    <row r="192" spans="7:8" ht="12">
      <c r="G192" s="45"/>
      <c r="H192" s="45"/>
    </row>
    <row r="193" spans="7:8" ht="12">
      <c r="G193" s="45"/>
      <c r="H193" s="45"/>
    </row>
    <row r="194" spans="7:8" ht="12">
      <c r="G194" s="45"/>
      <c r="H194" s="45"/>
    </row>
    <row r="195" spans="7:8" ht="12">
      <c r="G195" s="45"/>
      <c r="H195" s="45"/>
    </row>
    <row r="196" spans="7:8" ht="12">
      <c r="G196" s="45"/>
      <c r="H196" s="45"/>
    </row>
    <row r="197" spans="7:8" ht="12">
      <c r="G197" s="45"/>
      <c r="H197" s="45"/>
    </row>
    <row r="198" spans="7:8" ht="12">
      <c r="G198" s="45"/>
      <c r="H198" s="45"/>
    </row>
    <row r="199" spans="7:8" ht="12">
      <c r="G199" s="45"/>
      <c r="H199" s="45"/>
    </row>
    <row r="200" spans="7:8" ht="12">
      <c r="G200" s="45"/>
      <c r="H200" s="45"/>
    </row>
    <row r="201" spans="7:8" ht="12">
      <c r="G201" s="45"/>
      <c r="H201" s="45"/>
    </row>
    <row r="202" spans="7:8" ht="12">
      <c r="G202" s="45"/>
      <c r="H202" s="45"/>
    </row>
    <row r="203" spans="7:8" ht="12">
      <c r="G203" s="45"/>
      <c r="H203" s="45"/>
    </row>
    <row r="204" spans="7:8" ht="12">
      <c r="G204" s="45"/>
      <c r="H204" s="45"/>
    </row>
    <row r="205" spans="7:8" ht="12">
      <c r="G205" s="45"/>
      <c r="H205" s="45"/>
    </row>
    <row r="206" spans="7:8" ht="12">
      <c r="G206" s="45"/>
      <c r="H206" s="45"/>
    </row>
    <row r="207" spans="7:8" ht="12">
      <c r="G207" s="45"/>
      <c r="H207" s="45"/>
    </row>
    <row r="208" spans="7:8" ht="12">
      <c r="G208" s="45"/>
      <c r="H208" s="45"/>
    </row>
    <row r="209" spans="7:8" ht="12">
      <c r="G209" s="45"/>
      <c r="H209" s="45"/>
    </row>
    <row r="210" spans="7:8" ht="12">
      <c r="G210" s="45"/>
      <c r="H210" s="45"/>
    </row>
    <row r="211" spans="7:8" ht="12">
      <c r="G211" s="45"/>
      <c r="H211" s="45"/>
    </row>
    <row r="212" spans="7:8" ht="12">
      <c r="G212" s="45"/>
      <c r="H212" s="45"/>
    </row>
    <row r="213" spans="7:8" ht="12">
      <c r="G213" s="45"/>
      <c r="H213" s="45"/>
    </row>
    <row r="214" spans="7:8" ht="12">
      <c r="G214" s="45"/>
      <c r="H214" s="45"/>
    </row>
    <row r="215" spans="7:8" ht="12">
      <c r="G215" s="45"/>
      <c r="H215" s="45"/>
    </row>
    <row r="216" spans="7:8" ht="12">
      <c r="G216" s="45"/>
      <c r="H216" s="45"/>
    </row>
    <row r="217" spans="7:8" ht="12">
      <c r="G217" s="45"/>
      <c r="H217" s="45"/>
    </row>
    <row r="218" spans="7:8" ht="12">
      <c r="G218" s="45"/>
      <c r="H218" s="45"/>
    </row>
    <row r="219" spans="7:8" ht="12">
      <c r="G219" s="45"/>
      <c r="H219" s="45"/>
    </row>
    <row r="220" spans="7:8" ht="12">
      <c r="G220" s="45"/>
      <c r="H220" s="45"/>
    </row>
    <row r="221" spans="7:8" ht="12">
      <c r="G221" s="45"/>
      <c r="H221" s="45"/>
    </row>
    <row r="222" spans="7:8" ht="12">
      <c r="G222" s="45"/>
      <c r="H222" s="45"/>
    </row>
    <row r="223" spans="7:8" ht="12">
      <c r="G223" s="45"/>
      <c r="H223" s="45"/>
    </row>
    <row r="224" spans="7:8" ht="12">
      <c r="G224" s="45"/>
      <c r="H224" s="45"/>
    </row>
    <row r="225" spans="7:8" ht="12">
      <c r="G225" s="45"/>
      <c r="H225" s="45"/>
    </row>
    <row r="226" spans="7:8" ht="12">
      <c r="G226" s="45"/>
      <c r="H226" s="45"/>
    </row>
    <row r="227" spans="7:8" ht="12">
      <c r="G227" s="45"/>
      <c r="H227" s="45"/>
    </row>
    <row r="228" spans="7:8" ht="12">
      <c r="G228" s="45"/>
      <c r="H228" s="45"/>
    </row>
    <row r="229" spans="7:8" ht="12">
      <c r="G229" s="45"/>
      <c r="H229" s="45"/>
    </row>
    <row r="230" spans="7:8" ht="12">
      <c r="G230" s="45"/>
      <c r="H230" s="45"/>
    </row>
    <row r="231" spans="7:8" ht="12">
      <c r="G231" s="45"/>
      <c r="H231" s="45"/>
    </row>
    <row r="232" spans="7:8" ht="12">
      <c r="G232" s="45"/>
      <c r="H232" s="45"/>
    </row>
    <row r="233" spans="7:8" ht="12">
      <c r="G233" s="45"/>
      <c r="H233" s="45"/>
    </row>
    <row r="234" spans="7:8" ht="12">
      <c r="G234" s="45"/>
      <c r="H234" s="45"/>
    </row>
    <row r="235" spans="7:8" ht="12">
      <c r="G235" s="45"/>
      <c r="H235" s="45"/>
    </row>
    <row r="236" spans="7:8" ht="12">
      <c r="G236" s="45"/>
      <c r="H236" s="45"/>
    </row>
    <row r="237" spans="7:8" ht="12">
      <c r="G237" s="45"/>
      <c r="H237" s="45"/>
    </row>
    <row r="238" spans="7:8" ht="12">
      <c r="G238" s="45"/>
      <c r="H238" s="45"/>
    </row>
    <row r="239" spans="7:8" ht="12">
      <c r="G239" s="45"/>
      <c r="H239" s="45"/>
    </row>
    <row r="240" spans="7:8" ht="12">
      <c r="G240" s="45"/>
      <c r="H240" s="45"/>
    </row>
    <row r="241" spans="7:8" ht="12">
      <c r="G241" s="45"/>
      <c r="H241" s="45"/>
    </row>
    <row r="242" spans="7:8" ht="12">
      <c r="G242" s="45"/>
      <c r="H242" s="45"/>
    </row>
    <row r="243" spans="7:8" ht="12">
      <c r="G243" s="45"/>
      <c r="H243" s="45"/>
    </row>
    <row r="244" spans="7:8" ht="12">
      <c r="G244" s="45"/>
      <c r="H244" s="45"/>
    </row>
    <row r="245" spans="7:8" ht="12">
      <c r="G245" s="45"/>
      <c r="H245" s="45"/>
    </row>
    <row r="246" spans="7:8" ht="12">
      <c r="G246" s="45"/>
      <c r="H246" s="45"/>
    </row>
    <row r="247" spans="7:8" ht="12">
      <c r="G247" s="45"/>
      <c r="H247" s="45"/>
    </row>
    <row r="248" spans="7:8" ht="12">
      <c r="G248" s="45"/>
      <c r="H248" s="45"/>
    </row>
    <row r="249" spans="7:8" ht="12">
      <c r="G249" s="45"/>
      <c r="H249" s="45"/>
    </row>
    <row r="250" spans="7:8" ht="12">
      <c r="G250" s="45"/>
      <c r="H250" s="45"/>
    </row>
    <row r="251" spans="7:8" ht="12">
      <c r="G251" s="45"/>
      <c r="H251" s="45"/>
    </row>
    <row r="252" spans="7:8" ht="12">
      <c r="G252" s="45"/>
      <c r="H252" s="45"/>
    </row>
    <row r="253" spans="7:8" ht="12">
      <c r="G253" s="45"/>
      <c r="H253" s="45"/>
    </row>
    <row r="254" spans="7:8" ht="12">
      <c r="G254" s="45"/>
      <c r="H254" s="45"/>
    </row>
    <row r="255" spans="7:8" ht="12">
      <c r="G255" s="45"/>
      <c r="H255" s="45"/>
    </row>
    <row r="256" spans="7:8" ht="12">
      <c r="G256" s="45"/>
      <c r="H256" s="45"/>
    </row>
    <row r="257" spans="7:8" ht="12">
      <c r="G257" s="45"/>
      <c r="H257" s="45"/>
    </row>
    <row r="258" spans="7:8" ht="12">
      <c r="G258" s="45"/>
      <c r="H258" s="45"/>
    </row>
    <row r="259" spans="7:8" ht="12">
      <c r="G259" s="45"/>
      <c r="H259" s="45"/>
    </row>
    <row r="260" spans="7:8" ht="12">
      <c r="G260" s="45"/>
      <c r="H260" s="45"/>
    </row>
    <row r="261" spans="7:8" ht="12">
      <c r="G261" s="45"/>
      <c r="H261" s="45"/>
    </row>
    <row r="262" spans="7:8" ht="12">
      <c r="G262" s="45"/>
      <c r="H262" s="45"/>
    </row>
    <row r="263" spans="7:8" ht="12">
      <c r="G263" s="45"/>
      <c r="H263" s="45"/>
    </row>
    <row r="264" spans="7:8" ht="12">
      <c r="G264" s="45"/>
      <c r="H264" s="45"/>
    </row>
    <row r="265" spans="7:8" ht="12">
      <c r="G265" s="45"/>
      <c r="H265" s="45"/>
    </row>
    <row r="266" spans="7:8" ht="12">
      <c r="G266" s="45"/>
      <c r="H266" s="45"/>
    </row>
    <row r="267" spans="7:8" ht="12">
      <c r="G267" s="45"/>
      <c r="H267" s="45"/>
    </row>
    <row r="268" spans="7:8" ht="12">
      <c r="G268" s="45"/>
      <c r="H268" s="45"/>
    </row>
    <row r="269" spans="7:8" ht="12">
      <c r="G269" s="45"/>
      <c r="H269" s="45"/>
    </row>
    <row r="270" spans="7:8" ht="12">
      <c r="G270" s="45"/>
      <c r="H270" s="45"/>
    </row>
    <row r="271" spans="7:8" ht="12">
      <c r="G271" s="45"/>
      <c r="H271" s="45"/>
    </row>
    <row r="272" spans="7:8" ht="12">
      <c r="G272" s="45"/>
      <c r="H272" s="45"/>
    </row>
    <row r="273" spans="7:8" ht="12">
      <c r="G273" s="45"/>
      <c r="H273" s="45"/>
    </row>
    <row r="274" spans="7:8" ht="12">
      <c r="G274" s="45"/>
      <c r="H274" s="45"/>
    </row>
    <row r="275" spans="7:8" ht="12">
      <c r="G275" s="45"/>
      <c r="H275" s="45"/>
    </row>
    <row r="276" spans="7:8" ht="12">
      <c r="G276" s="45"/>
      <c r="H276" s="45"/>
    </row>
    <row r="277" spans="7:8" ht="12">
      <c r="G277" s="45"/>
      <c r="H277" s="45"/>
    </row>
    <row r="278" spans="7:8" ht="12">
      <c r="G278" s="45"/>
      <c r="H278" s="45"/>
    </row>
    <row r="279" spans="7:8" ht="12">
      <c r="G279" s="45"/>
      <c r="H279" s="45"/>
    </row>
    <row r="280" spans="7:8" ht="12">
      <c r="G280" s="45"/>
      <c r="H280" s="45"/>
    </row>
    <row r="281" spans="7:8" ht="12">
      <c r="G281" s="45"/>
      <c r="H281" s="45"/>
    </row>
    <row r="282" spans="7:8" ht="12">
      <c r="G282" s="45"/>
      <c r="H282" s="45"/>
    </row>
    <row r="283" spans="7:8" ht="12">
      <c r="G283" s="45"/>
      <c r="H283" s="45"/>
    </row>
    <row r="284" spans="7:8" ht="12">
      <c r="G284" s="45"/>
      <c r="H284" s="45"/>
    </row>
    <row r="285" spans="7:8" ht="12">
      <c r="G285" s="45"/>
      <c r="H285" s="45"/>
    </row>
    <row r="286" spans="7:8" ht="12">
      <c r="G286" s="45"/>
      <c r="H286" s="45"/>
    </row>
    <row r="287" spans="7:8" ht="12">
      <c r="G287" s="45"/>
      <c r="H287" s="45"/>
    </row>
    <row r="288" spans="7:8" ht="12">
      <c r="G288" s="45"/>
      <c r="H288" s="45"/>
    </row>
    <row r="289" spans="7:8" ht="12">
      <c r="G289" s="45"/>
      <c r="H289" s="45"/>
    </row>
    <row r="290" spans="7:8" ht="12">
      <c r="G290" s="45"/>
      <c r="H290" s="45"/>
    </row>
    <row r="291" spans="7:8" ht="12">
      <c r="G291" s="45"/>
      <c r="H291" s="45"/>
    </row>
    <row r="292" spans="7:8" ht="12">
      <c r="G292" s="45"/>
      <c r="H292" s="45"/>
    </row>
    <row r="293" spans="7:8" ht="12">
      <c r="G293" s="45"/>
      <c r="H293" s="45"/>
    </row>
    <row r="294" spans="7:8" ht="12">
      <c r="G294" s="45"/>
      <c r="H294" s="45"/>
    </row>
    <row r="295" spans="7:8" ht="12">
      <c r="G295" s="45"/>
      <c r="H295" s="45"/>
    </row>
    <row r="296" spans="7:8" ht="12">
      <c r="G296" s="45"/>
      <c r="H296" s="45"/>
    </row>
    <row r="297" spans="7:8" ht="12">
      <c r="G297" s="45"/>
      <c r="H297" s="45"/>
    </row>
    <row r="298" spans="7:8" ht="12">
      <c r="G298" s="45"/>
      <c r="H298" s="45"/>
    </row>
    <row r="299" spans="7:8" ht="12">
      <c r="G299" s="45"/>
      <c r="H299" s="45"/>
    </row>
    <row r="300" spans="7:8" ht="12">
      <c r="G300" s="45"/>
      <c r="H300" s="45"/>
    </row>
    <row r="301" spans="7:8" ht="12">
      <c r="G301" s="45"/>
      <c r="H301" s="45"/>
    </row>
    <row r="302" spans="7:8" ht="12">
      <c r="G302" s="45"/>
      <c r="H302" s="45"/>
    </row>
    <row r="303" spans="7:8" ht="12">
      <c r="G303" s="45"/>
      <c r="H303" s="45"/>
    </row>
    <row r="304" spans="7:8" ht="12">
      <c r="G304" s="45"/>
      <c r="H304" s="45"/>
    </row>
    <row r="305" spans="7:8" ht="12">
      <c r="G305" s="45"/>
      <c r="H305" s="45"/>
    </row>
    <row r="306" spans="7:8" ht="12">
      <c r="G306" s="45"/>
      <c r="H306" s="45"/>
    </row>
    <row r="307" spans="7:8" ht="12">
      <c r="G307" s="45"/>
      <c r="H307" s="45"/>
    </row>
    <row r="308" spans="7:8" ht="12">
      <c r="G308" s="45"/>
      <c r="H308" s="45"/>
    </row>
    <row r="309" spans="7:8" ht="12">
      <c r="G309" s="45"/>
      <c r="H309" s="45"/>
    </row>
    <row r="310" spans="7:8" ht="12">
      <c r="G310" s="45"/>
      <c r="H310" s="45"/>
    </row>
    <row r="311" spans="7:8" ht="12">
      <c r="G311" s="45"/>
      <c r="H311" s="45"/>
    </row>
    <row r="312" spans="7:8" ht="12">
      <c r="G312" s="45"/>
      <c r="H312" s="45"/>
    </row>
    <row r="313" spans="7:8" ht="12">
      <c r="G313" s="45"/>
      <c r="H313" s="45"/>
    </row>
    <row r="314" spans="7:8" ht="12">
      <c r="G314" s="45"/>
      <c r="H314" s="45"/>
    </row>
    <row r="315" spans="7:8" ht="12">
      <c r="G315" s="45"/>
      <c r="H315" s="45"/>
    </row>
    <row r="316" spans="7:8" ht="12">
      <c r="G316" s="45"/>
      <c r="H316" s="45"/>
    </row>
    <row r="317" spans="7:8" ht="12">
      <c r="G317" s="45"/>
      <c r="H317" s="45"/>
    </row>
    <row r="318" spans="7:8" ht="12">
      <c r="G318" s="45"/>
      <c r="H318" s="45"/>
    </row>
    <row r="319" spans="7:8" ht="12">
      <c r="G319" s="45"/>
      <c r="H319" s="45"/>
    </row>
    <row r="320" spans="7:8" ht="12">
      <c r="G320" s="45"/>
      <c r="H320" s="45"/>
    </row>
    <row r="321" spans="7:8" ht="12">
      <c r="G321" s="45"/>
      <c r="H321" s="45"/>
    </row>
    <row r="322" spans="7:8" ht="12">
      <c r="G322" s="45"/>
      <c r="H322" s="45"/>
    </row>
    <row r="323" spans="7:8" ht="12">
      <c r="G323" s="45"/>
      <c r="H323" s="45"/>
    </row>
    <row r="324" spans="7:8" ht="12">
      <c r="G324" s="45"/>
      <c r="H324" s="45"/>
    </row>
    <row r="325" spans="7:8" ht="12">
      <c r="G325" s="45"/>
      <c r="H325" s="45"/>
    </row>
    <row r="326" spans="7:8" ht="12">
      <c r="G326" s="45"/>
      <c r="H326" s="45"/>
    </row>
    <row r="327" spans="7:8" ht="12">
      <c r="G327" s="45"/>
      <c r="H327" s="45"/>
    </row>
    <row r="328" spans="7:8" ht="12">
      <c r="G328" s="45"/>
      <c r="H328" s="45"/>
    </row>
    <row r="329" spans="7:8" ht="12">
      <c r="G329" s="45"/>
      <c r="H329" s="45"/>
    </row>
    <row r="330" spans="7:8" ht="12">
      <c r="G330" s="45"/>
      <c r="H330" s="45"/>
    </row>
    <row r="331" spans="7:8" ht="12">
      <c r="G331" s="45"/>
      <c r="H331" s="45"/>
    </row>
    <row r="332" spans="7:8" ht="12">
      <c r="G332" s="45"/>
      <c r="H332" s="45"/>
    </row>
    <row r="333" spans="7:8" ht="12">
      <c r="G333" s="45"/>
      <c r="H333" s="45"/>
    </row>
    <row r="334" spans="7:8" ht="12">
      <c r="G334" s="45"/>
      <c r="H334" s="45"/>
    </row>
    <row r="335" spans="7:8" ht="12">
      <c r="G335" s="45"/>
      <c r="H335" s="45"/>
    </row>
    <row r="336" spans="7:8" ht="12">
      <c r="G336" s="45"/>
      <c r="H336" s="45"/>
    </row>
    <row r="337" spans="7:8" ht="12">
      <c r="G337" s="45"/>
      <c r="H337" s="45"/>
    </row>
    <row r="338" spans="7:8" ht="12">
      <c r="G338" s="45"/>
      <c r="H338" s="45"/>
    </row>
    <row r="339" spans="7:8" ht="12">
      <c r="G339" s="45"/>
      <c r="H339" s="45"/>
    </row>
    <row r="340" spans="7:8" ht="12">
      <c r="G340" s="45"/>
      <c r="H340" s="45"/>
    </row>
    <row r="341" spans="7:8" ht="12">
      <c r="G341" s="45"/>
      <c r="H341" s="45"/>
    </row>
    <row r="342" spans="7:8" ht="12">
      <c r="G342" s="45"/>
      <c r="H342" s="45"/>
    </row>
    <row r="343" spans="7:8" ht="12">
      <c r="G343" s="45"/>
      <c r="H343" s="45"/>
    </row>
    <row r="344" spans="7:8" ht="12">
      <c r="G344" s="45"/>
      <c r="H344" s="45"/>
    </row>
    <row r="345" spans="7:8" ht="12">
      <c r="G345" s="45"/>
      <c r="H345" s="45"/>
    </row>
    <row r="346" spans="7:8" ht="12">
      <c r="G346" s="45"/>
      <c r="H346" s="45"/>
    </row>
    <row r="347" spans="7:8" ht="12">
      <c r="G347" s="45"/>
      <c r="H347" s="45"/>
    </row>
    <row r="348" spans="7:8" ht="12">
      <c r="G348" s="45"/>
      <c r="H348" s="45"/>
    </row>
    <row r="349" spans="7:8" ht="12">
      <c r="G349" s="45"/>
      <c r="H349" s="45"/>
    </row>
    <row r="350" spans="7:8" ht="12">
      <c r="G350" s="45"/>
      <c r="H350" s="45"/>
    </row>
    <row r="351" spans="7:8" ht="12">
      <c r="G351" s="45"/>
      <c r="H351" s="45"/>
    </row>
    <row r="352" spans="7:8" ht="12">
      <c r="G352" s="45"/>
      <c r="H352" s="45"/>
    </row>
    <row r="353" spans="7:8" ht="12">
      <c r="G353" s="45"/>
      <c r="H353" s="45"/>
    </row>
    <row r="354" spans="7:8" ht="12">
      <c r="G354" s="45"/>
      <c r="H354" s="45"/>
    </row>
    <row r="355" spans="7:8" ht="12">
      <c r="G355" s="45"/>
      <c r="H355" s="45"/>
    </row>
    <row r="356" spans="7:8" ht="12">
      <c r="G356" s="45"/>
      <c r="H356" s="45"/>
    </row>
    <row r="357" spans="7:8" ht="12">
      <c r="G357" s="45"/>
      <c r="H357" s="45"/>
    </row>
    <row r="358" spans="7:8" ht="12">
      <c r="G358" s="45"/>
      <c r="H358" s="45"/>
    </row>
    <row r="359" spans="7:8" ht="12">
      <c r="G359" s="45"/>
      <c r="H359" s="45"/>
    </row>
    <row r="360" spans="7:8" ht="12">
      <c r="G360" s="45"/>
      <c r="H360" s="45"/>
    </row>
    <row r="361" spans="7:8" ht="12">
      <c r="G361" s="45"/>
      <c r="H361" s="45"/>
    </row>
    <row r="362" spans="7:8" ht="12">
      <c r="G362" s="45"/>
      <c r="H362" s="45"/>
    </row>
    <row r="363" spans="7:8" ht="12">
      <c r="G363" s="45"/>
      <c r="H363" s="45"/>
    </row>
    <row r="364" spans="7:8" ht="12">
      <c r="G364" s="45"/>
      <c r="H364" s="45"/>
    </row>
    <row r="365" spans="7:8" ht="12">
      <c r="G365" s="45"/>
      <c r="H365" s="45"/>
    </row>
    <row r="366" spans="7:8" ht="12">
      <c r="G366" s="45"/>
      <c r="H366" s="45"/>
    </row>
    <row r="367" spans="7:8" ht="12">
      <c r="G367" s="45"/>
      <c r="H367" s="45"/>
    </row>
    <row r="368" spans="7:8" ht="12">
      <c r="G368" s="45"/>
      <c r="H368" s="45"/>
    </row>
    <row r="369" spans="7:8" ht="12">
      <c r="G369" s="45"/>
      <c r="H369" s="45"/>
    </row>
    <row r="370" spans="7:8" ht="12">
      <c r="G370" s="45"/>
      <c r="H370" s="45"/>
    </row>
    <row r="371" spans="7:8" ht="12">
      <c r="G371" s="45"/>
      <c r="H371" s="45"/>
    </row>
    <row r="372" spans="7:8" ht="12">
      <c r="G372" s="45"/>
      <c r="H372" s="45"/>
    </row>
    <row r="373" spans="7:8" ht="12">
      <c r="G373" s="45"/>
      <c r="H373" s="45"/>
    </row>
    <row r="374" spans="7:8" ht="12">
      <c r="G374" s="45"/>
      <c r="H374" s="45"/>
    </row>
    <row r="375" spans="7:8" ht="12">
      <c r="G375" s="45"/>
      <c r="H375" s="45"/>
    </row>
    <row r="376" spans="7:8" ht="12">
      <c r="G376" s="45"/>
      <c r="H376" s="45"/>
    </row>
    <row r="377" spans="7:8" ht="12">
      <c r="G377" s="45"/>
      <c r="H377" s="45"/>
    </row>
    <row r="378" spans="7:8" ht="12">
      <c r="G378" s="45"/>
      <c r="H378" s="45"/>
    </row>
    <row r="379" spans="7:8" ht="12">
      <c r="G379" s="45"/>
      <c r="H379" s="45"/>
    </row>
    <row r="380" spans="7:8" ht="12">
      <c r="G380" s="45"/>
      <c r="H380" s="45"/>
    </row>
    <row r="381" spans="7:8" ht="12">
      <c r="G381" s="45"/>
      <c r="H381" s="45"/>
    </row>
    <row r="382" spans="7:8" ht="12">
      <c r="G382" s="45"/>
      <c r="H382" s="45"/>
    </row>
    <row r="383" spans="7:8" ht="12">
      <c r="G383" s="45"/>
      <c r="H383" s="45"/>
    </row>
    <row r="384" spans="7:8" ht="12">
      <c r="G384" s="45"/>
      <c r="H384" s="45"/>
    </row>
    <row r="385" spans="7:8" ht="12">
      <c r="G385" s="45"/>
      <c r="H385" s="45"/>
    </row>
    <row r="386" spans="7:8" ht="12">
      <c r="G386" s="45"/>
      <c r="H386" s="45"/>
    </row>
    <row r="387" spans="7:8" ht="12">
      <c r="G387" s="45"/>
      <c r="H387" s="45"/>
    </row>
    <row r="388" spans="7:8" ht="12">
      <c r="G388" s="45"/>
      <c r="H388" s="45"/>
    </row>
    <row r="389" spans="7:8" ht="12">
      <c r="G389" s="45"/>
      <c r="H389" s="45"/>
    </row>
    <row r="390" spans="7:8" ht="12">
      <c r="G390" s="45"/>
      <c r="H390" s="45"/>
    </row>
    <row r="391" spans="7:8" ht="12">
      <c r="G391" s="45"/>
      <c r="H391" s="45"/>
    </row>
    <row r="392" spans="7:8" ht="12">
      <c r="G392" s="45"/>
      <c r="H392" s="45"/>
    </row>
    <row r="393" spans="7:8" ht="12">
      <c r="G393" s="45"/>
      <c r="H393" s="45"/>
    </row>
    <row r="394" spans="7:8" ht="12">
      <c r="G394" s="45"/>
      <c r="H394" s="45"/>
    </row>
    <row r="395" spans="7:8" ht="12">
      <c r="G395" s="45"/>
      <c r="H395" s="45"/>
    </row>
    <row r="396" spans="7:8" ht="12">
      <c r="G396" s="45"/>
      <c r="H396" s="45"/>
    </row>
    <row r="397" spans="7:8" ht="12">
      <c r="G397" s="45"/>
      <c r="H397" s="45"/>
    </row>
    <row r="398" spans="7:8" ht="12">
      <c r="G398" s="45"/>
      <c r="H398" s="45"/>
    </row>
    <row r="399" spans="7:8" ht="12">
      <c r="G399" s="45"/>
      <c r="H399" s="45"/>
    </row>
    <row r="400" spans="7:8" ht="12">
      <c r="G400" s="45"/>
      <c r="H400" s="45"/>
    </row>
    <row r="401" spans="7:8" ht="12">
      <c r="G401" s="45"/>
      <c r="H401" s="45"/>
    </row>
    <row r="402" spans="7:8" ht="12">
      <c r="G402" s="45"/>
      <c r="H402" s="45"/>
    </row>
    <row r="403" spans="7:8" ht="12">
      <c r="G403" s="45"/>
      <c r="H403" s="45"/>
    </row>
    <row r="404" spans="7:8" ht="12">
      <c r="G404" s="45"/>
      <c r="H404" s="45"/>
    </row>
    <row r="405" spans="7:8" ht="12">
      <c r="G405" s="45"/>
      <c r="H405" s="45"/>
    </row>
    <row r="406" spans="7:8" ht="12">
      <c r="G406" s="45"/>
      <c r="H406" s="45"/>
    </row>
    <row r="407" spans="7:8" ht="12">
      <c r="G407" s="45"/>
      <c r="H407" s="45"/>
    </row>
    <row r="408" spans="7:8" ht="12">
      <c r="G408" s="45"/>
      <c r="H408" s="45"/>
    </row>
    <row r="409" spans="7:8" ht="12">
      <c r="G409" s="45"/>
      <c r="H409" s="45"/>
    </row>
    <row r="410" spans="7:8" ht="12">
      <c r="G410" s="45"/>
      <c r="H410" s="45"/>
    </row>
    <row r="411" spans="7:8" ht="12">
      <c r="G411" s="45"/>
      <c r="H411" s="45"/>
    </row>
    <row r="412" spans="7:8" ht="12">
      <c r="G412" s="45"/>
      <c r="H412" s="45"/>
    </row>
    <row r="413" spans="7:8" ht="12">
      <c r="G413" s="45"/>
      <c r="H413" s="45"/>
    </row>
    <row r="414" spans="7:8" ht="12">
      <c r="G414" s="45"/>
      <c r="H414" s="45"/>
    </row>
    <row r="415" spans="7:8" ht="12">
      <c r="G415" s="45"/>
      <c r="H415" s="45"/>
    </row>
    <row r="416" spans="7:8" ht="12">
      <c r="G416" s="45"/>
      <c r="H416" s="45"/>
    </row>
    <row r="417" spans="7:8" ht="12">
      <c r="G417" s="45"/>
      <c r="H417" s="45"/>
    </row>
    <row r="418" spans="7:8" ht="12">
      <c r="G418" s="45"/>
      <c r="H418" s="45"/>
    </row>
    <row r="419" spans="7:8" ht="12">
      <c r="G419" s="45"/>
      <c r="H419" s="45"/>
    </row>
    <row r="420" spans="7:8" ht="12">
      <c r="G420" s="45"/>
      <c r="H420" s="45"/>
    </row>
    <row r="421" spans="7:8" ht="12">
      <c r="G421" s="45"/>
      <c r="H421" s="45"/>
    </row>
    <row r="422" spans="7:8" ht="12">
      <c r="G422" s="45"/>
      <c r="H422" s="45"/>
    </row>
    <row r="423" spans="7:8" ht="12">
      <c r="G423" s="45"/>
      <c r="H423" s="45"/>
    </row>
    <row r="424" spans="7:8" ht="12">
      <c r="G424" s="45"/>
      <c r="H424" s="45"/>
    </row>
    <row r="425" spans="7:8" ht="12">
      <c r="G425" s="45"/>
      <c r="H425" s="45"/>
    </row>
    <row r="426" spans="7:8" ht="12">
      <c r="G426" s="45"/>
      <c r="H426" s="45"/>
    </row>
    <row r="427" spans="7:8" ht="12">
      <c r="G427" s="45"/>
      <c r="H427" s="45"/>
    </row>
    <row r="428" spans="7:8" ht="12">
      <c r="G428" s="45"/>
      <c r="H428" s="45"/>
    </row>
    <row r="429" spans="7:8" ht="12">
      <c r="G429" s="45"/>
      <c r="H429" s="45"/>
    </row>
    <row r="430" spans="7:8" ht="12">
      <c r="G430" s="45"/>
      <c r="H430" s="45"/>
    </row>
    <row r="431" spans="7:8" ht="12">
      <c r="G431" s="45"/>
      <c r="H431" s="45"/>
    </row>
    <row r="432" spans="7:8" ht="12">
      <c r="G432" s="45"/>
      <c r="H432" s="45"/>
    </row>
    <row r="433" spans="7:8" ht="12">
      <c r="G433" s="45"/>
      <c r="H433" s="45"/>
    </row>
    <row r="434" spans="7:8" ht="12">
      <c r="G434" s="45"/>
      <c r="H434" s="45"/>
    </row>
    <row r="435" spans="7:8" ht="12">
      <c r="G435" s="45"/>
      <c r="H435" s="45"/>
    </row>
    <row r="436" spans="7:8" ht="12">
      <c r="G436" s="45"/>
      <c r="H436" s="45"/>
    </row>
    <row r="437" spans="7:8" ht="12">
      <c r="G437" s="45"/>
      <c r="H437" s="45"/>
    </row>
    <row r="438" spans="7:8" ht="12">
      <c r="G438" s="45"/>
      <c r="H438" s="45"/>
    </row>
    <row r="439" spans="7:8" ht="12">
      <c r="G439" s="45"/>
      <c r="H439" s="45"/>
    </row>
    <row r="440" spans="7:8" ht="12">
      <c r="G440" s="45"/>
      <c r="H440" s="45"/>
    </row>
    <row r="441" spans="7:8" ht="12">
      <c r="G441" s="45"/>
      <c r="H441" s="45"/>
    </row>
    <row r="442" spans="7:8" ht="12">
      <c r="G442" s="45"/>
      <c r="H442" s="45"/>
    </row>
    <row r="443" spans="7:8" ht="12">
      <c r="G443" s="45"/>
      <c r="H443" s="45"/>
    </row>
    <row r="444" spans="7:8" ht="12">
      <c r="G444" s="45"/>
      <c r="H444" s="45"/>
    </row>
    <row r="445" spans="7:8" ht="12">
      <c r="G445" s="45"/>
      <c r="H445" s="45"/>
    </row>
    <row r="446" spans="7:8" ht="12">
      <c r="G446" s="45"/>
      <c r="H446" s="45"/>
    </row>
    <row r="447" spans="7:8" ht="12">
      <c r="G447" s="45"/>
      <c r="H447" s="45"/>
    </row>
    <row r="448" spans="7:8" ht="12">
      <c r="G448" s="45"/>
      <c r="H448" s="45"/>
    </row>
    <row r="449" spans="7:8" ht="12">
      <c r="G449" s="45"/>
      <c r="H449" s="45"/>
    </row>
    <row r="450" spans="7:8" ht="12">
      <c r="G450" s="45"/>
      <c r="H450" s="45"/>
    </row>
    <row r="451" spans="7:8" ht="12">
      <c r="G451" s="45"/>
      <c r="H451" s="45"/>
    </row>
    <row r="452" spans="7:8" ht="12">
      <c r="G452" s="45"/>
      <c r="H452" s="45"/>
    </row>
    <row r="453" spans="7:8" ht="12">
      <c r="G453" s="45"/>
      <c r="H453" s="45"/>
    </row>
    <row r="454" spans="7:8" ht="12">
      <c r="G454" s="45"/>
      <c r="H454" s="45"/>
    </row>
    <row r="455" spans="7:8" ht="12">
      <c r="G455" s="45"/>
      <c r="H455" s="45"/>
    </row>
    <row r="456" spans="7:8" ht="12">
      <c r="G456" s="45"/>
      <c r="H456" s="45"/>
    </row>
    <row r="457" spans="7:8" ht="12">
      <c r="G457" s="45"/>
      <c r="H457" s="45"/>
    </row>
    <row r="458" spans="7:8" ht="12">
      <c r="G458" s="45"/>
      <c r="H458" s="45"/>
    </row>
    <row r="459" spans="7:8" ht="12">
      <c r="G459" s="45"/>
      <c r="H459" s="45"/>
    </row>
    <row r="460" spans="7:8" ht="12">
      <c r="G460" s="45"/>
      <c r="H460" s="45"/>
    </row>
    <row r="461" spans="7:8" ht="12">
      <c r="G461" s="45"/>
      <c r="H461" s="45"/>
    </row>
    <row r="462" spans="7:8" ht="12">
      <c r="G462" s="45"/>
      <c r="H462" s="45"/>
    </row>
    <row r="463" spans="7:8" ht="12">
      <c r="G463" s="45"/>
      <c r="H463" s="45"/>
    </row>
    <row r="464" spans="7:8" ht="12">
      <c r="G464" s="45"/>
      <c r="H464" s="45"/>
    </row>
    <row r="465" spans="7:8" ht="12">
      <c r="G465" s="45"/>
      <c r="H465" s="45"/>
    </row>
    <row r="466" spans="7:8" ht="12">
      <c r="G466" s="45"/>
      <c r="H466" s="45"/>
    </row>
    <row r="467" spans="7:8" ht="12">
      <c r="G467" s="45"/>
      <c r="H467" s="45"/>
    </row>
    <row r="468" spans="7:8" ht="12">
      <c r="G468" s="45"/>
      <c r="H468" s="45"/>
    </row>
    <row r="469" spans="7:8" ht="12">
      <c r="G469" s="45"/>
      <c r="H469" s="45"/>
    </row>
    <row r="470" spans="7:8" ht="12">
      <c r="G470" s="45"/>
      <c r="H470" s="45"/>
    </row>
    <row r="471" spans="7:8" ht="12">
      <c r="G471" s="45"/>
      <c r="H471" s="45"/>
    </row>
    <row r="472" spans="7:8" ht="12">
      <c r="G472" s="45"/>
      <c r="H472" s="45"/>
    </row>
    <row r="473" spans="7:8" ht="12">
      <c r="G473" s="45"/>
      <c r="H473" s="45"/>
    </row>
    <row r="474" spans="7:8" ht="12">
      <c r="G474" s="45"/>
      <c r="H474" s="45"/>
    </row>
    <row r="475" spans="7:8" ht="12">
      <c r="G475" s="45"/>
      <c r="H475" s="45"/>
    </row>
    <row r="476" spans="7:8" ht="12">
      <c r="G476" s="45"/>
      <c r="H476" s="45"/>
    </row>
    <row r="477" spans="7:8" ht="12">
      <c r="G477" s="45"/>
      <c r="H477" s="45"/>
    </row>
    <row r="478" spans="7:8" ht="12">
      <c r="G478" s="45"/>
      <c r="H478" s="45"/>
    </row>
    <row r="479" spans="7:8" ht="12">
      <c r="G479" s="45"/>
      <c r="H479" s="45"/>
    </row>
    <row r="480" spans="7:8" ht="12">
      <c r="G480" s="45"/>
      <c r="H480" s="45"/>
    </row>
    <row r="481" spans="7:8" ht="12">
      <c r="G481" s="45"/>
      <c r="H481" s="45"/>
    </row>
    <row r="482" spans="7:8" ht="12">
      <c r="G482" s="45"/>
      <c r="H482" s="45"/>
    </row>
    <row r="483" spans="7:8" ht="12">
      <c r="G483" s="45"/>
      <c r="H483" s="45"/>
    </row>
    <row r="484" spans="7:8" ht="12">
      <c r="G484" s="45"/>
      <c r="H484" s="45"/>
    </row>
    <row r="485" spans="7:8" ht="12">
      <c r="G485" s="45"/>
      <c r="H485" s="45"/>
    </row>
    <row r="486" spans="7:8" ht="12">
      <c r="G486" s="45"/>
      <c r="H486" s="45"/>
    </row>
    <row r="487" spans="7:8" ht="12">
      <c r="G487" s="45"/>
      <c r="H487" s="45"/>
    </row>
    <row r="488" spans="7:8" ht="12">
      <c r="G488" s="45"/>
      <c r="H488" s="45"/>
    </row>
    <row r="489" spans="7:8" ht="12">
      <c r="G489" s="45"/>
      <c r="H489" s="45"/>
    </row>
    <row r="490" spans="7:8" ht="12">
      <c r="G490" s="45"/>
      <c r="H490" s="45"/>
    </row>
    <row r="491" spans="7:8" ht="12">
      <c r="G491" s="45"/>
      <c r="H491" s="45"/>
    </row>
    <row r="492" spans="7:8" ht="12">
      <c r="G492" s="45"/>
      <c r="H492" s="45"/>
    </row>
    <row r="493" spans="7:8" ht="12">
      <c r="G493" s="45"/>
      <c r="H493" s="45"/>
    </row>
    <row r="494" spans="7:8" ht="12">
      <c r="G494" s="45"/>
      <c r="H494" s="45"/>
    </row>
    <row r="495" spans="7:8" ht="12">
      <c r="G495" s="45"/>
      <c r="H495" s="45"/>
    </row>
    <row r="496" spans="7:8" ht="12">
      <c r="G496" s="45"/>
      <c r="H496" s="45"/>
    </row>
    <row r="497" spans="7:8" ht="12">
      <c r="G497" s="45"/>
      <c r="H497" s="45"/>
    </row>
    <row r="498" spans="7:8" ht="12">
      <c r="G498" s="45"/>
      <c r="H498" s="45"/>
    </row>
    <row r="499" spans="7:8" ht="12">
      <c r="G499" s="45"/>
      <c r="H499" s="45"/>
    </row>
    <row r="500" spans="7:8" ht="12">
      <c r="G500" s="45"/>
      <c r="H500" s="45"/>
    </row>
    <row r="501" spans="7:8" ht="12">
      <c r="G501" s="45"/>
      <c r="H501" s="45"/>
    </row>
    <row r="502" spans="7:8" ht="12">
      <c r="G502" s="45"/>
      <c r="H502" s="45"/>
    </row>
    <row r="503" spans="7:8" ht="12">
      <c r="G503" s="45"/>
      <c r="H503" s="45"/>
    </row>
    <row r="504" spans="7:8" ht="12">
      <c r="G504" s="45"/>
      <c r="H504" s="45"/>
    </row>
    <row r="505" spans="7:8" ht="12">
      <c r="G505" s="45"/>
      <c r="H505" s="45"/>
    </row>
    <row r="506" spans="7:8" ht="12">
      <c r="G506" s="45"/>
      <c r="H506" s="45"/>
    </row>
    <row r="507" spans="7:8" ht="12">
      <c r="G507" s="45"/>
      <c r="H507" s="45"/>
    </row>
    <row r="508" spans="7:8" ht="12">
      <c r="G508" s="45"/>
      <c r="H508" s="45"/>
    </row>
    <row r="509" spans="7:8" ht="12">
      <c r="G509" s="45"/>
      <c r="H509" s="45"/>
    </row>
    <row r="510" spans="7:8" ht="12">
      <c r="G510" s="45"/>
      <c r="H510" s="45"/>
    </row>
    <row r="511" spans="7:8" ht="12">
      <c r="G511" s="45"/>
      <c r="H511" s="45"/>
    </row>
    <row r="512" spans="7:8" ht="12">
      <c r="G512" s="45"/>
      <c r="H512" s="45"/>
    </row>
    <row r="513" spans="7:8" ht="12">
      <c r="G513" s="45"/>
      <c r="H513" s="45"/>
    </row>
    <row r="514" spans="7:8" ht="12">
      <c r="G514" s="45"/>
      <c r="H514" s="45"/>
    </row>
    <row r="515" spans="7:8" ht="12">
      <c r="G515" s="45"/>
      <c r="H515" s="45"/>
    </row>
    <row r="516" spans="7:8" ht="12">
      <c r="G516" s="45"/>
      <c r="H516" s="45"/>
    </row>
    <row r="517" spans="7:8" ht="12">
      <c r="G517" s="45"/>
      <c r="H517" s="45"/>
    </row>
    <row r="518" spans="7:8" ht="12">
      <c r="G518" s="45"/>
      <c r="H518" s="45"/>
    </row>
    <row r="519" spans="7:8" ht="12">
      <c r="G519" s="45"/>
      <c r="H519" s="45"/>
    </row>
    <row r="520" spans="7:8" ht="12">
      <c r="G520" s="45"/>
      <c r="H520" s="45"/>
    </row>
    <row r="521" spans="7:8" ht="12">
      <c r="G521" s="45"/>
      <c r="H521" s="45"/>
    </row>
    <row r="522" spans="7:8" ht="12">
      <c r="G522" s="45"/>
      <c r="H522" s="45"/>
    </row>
    <row r="523" spans="7:8" ht="12">
      <c r="G523" s="45"/>
      <c r="H523" s="45"/>
    </row>
    <row r="524" spans="7:8" ht="12">
      <c r="G524" s="45"/>
      <c r="H524" s="45"/>
    </row>
    <row r="525" spans="7:8" ht="12">
      <c r="G525" s="45"/>
      <c r="H525" s="45"/>
    </row>
    <row r="526" spans="7:8" ht="12">
      <c r="G526" s="45"/>
      <c r="H526" s="45"/>
    </row>
    <row r="527" spans="7:8" ht="12">
      <c r="G527" s="45"/>
      <c r="H527" s="45"/>
    </row>
    <row r="528" spans="7:8" ht="12">
      <c r="G528" s="45"/>
      <c r="H528" s="45"/>
    </row>
    <row r="529" spans="7:8" ht="12">
      <c r="G529" s="45"/>
      <c r="H529" s="45"/>
    </row>
    <row r="530" spans="7:8" ht="12">
      <c r="G530" s="45"/>
      <c r="H530" s="45"/>
    </row>
    <row r="531" spans="7:8" ht="12">
      <c r="G531" s="45"/>
      <c r="H531" s="45"/>
    </row>
    <row r="532" spans="7:8" ht="12">
      <c r="G532" s="45"/>
      <c r="H532" s="45"/>
    </row>
    <row r="533" spans="7:8" ht="12">
      <c r="G533" s="45"/>
      <c r="H533" s="45"/>
    </row>
    <row r="534" spans="7:8" ht="12">
      <c r="G534" s="45"/>
      <c r="H534" s="45"/>
    </row>
    <row r="535" spans="7:8" ht="12">
      <c r="G535" s="45"/>
      <c r="H535" s="45"/>
    </row>
    <row r="536" spans="7:8" ht="12">
      <c r="G536" s="45"/>
      <c r="H536" s="45"/>
    </row>
    <row r="537" spans="7:8" ht="12">
      <c r="G537" s="45"/>
      <c r="H537" s="45"/>
    </row>
    <row r="538" spans="7:8" ht="12">
      <c r="G538" s="45"/>
      <c r="H538" s="45"/>
    </row>
    <row r="539" spans="7:8" ht="12">
      <c r="G539" s="45"/>
      <c r="H539" s="45"/>
    </row>
    <row r="540" spans="7:8" ht="12">
      <c r="G540" s="45"/>
      <c r="H540" s="45"/>
    </row>
    <row r="541" spans="7:8" ht="12">
      <c r="G541" s="45"/>
      <c r="H541" s="45"/>
    </row>
    <row r="542" spans="7:8" ht="12">
      <c r="G542" s="45"/>
      <c r="H542" s="45"/>
    </row>
    <row r="543" spans="7:8" ht="12">
      <c r="G543" s="45"/>
      <c r="H543" s="45"/>
    </row>
    <row r="544" spans="7:8" ht="12">
      <c r="G544" s="45"/>
      <c r="H544" s="45"/>
    </row>
    <row r="545" spans="7:8" ht="12">
      <c r="G545" s="45"/>
      <c r="H545" s="45"/>
    </row>
    <row r="546" spans="7:8" ht="12">
      <c r="G546" s="45"/>
      <c r="H546" s="45"/>
    </row>
    <row r="547" spans="7:8" ht="12">
      <c r="G547" s="45"/>
      <c r="H547" s="45"/>
    </row>
    <row r="548" spans="7:8" ht="12">
      <c r="G548" s="45"/>
      <c r="H548" s="45"/>
    </row>
    <row r="549" spans="7:8" ht="12">
      <c r="G549" s="45"/>
      <c r="H549" s="45"/>
    </row>
    <row r="550" spans="7:8" ht="12">
      <c r="G550" s="45"/>
      <c r="H550" s="45"/>
    </row>
    <row r="551" spans="7:8" ht="12">
      <c r="G551" s="45"/>
      <c r="H551" s="45"/>
    </row>
    <row r="552" spans="7:8" ht="12">
      <c r="G552" s="45"/>
      <c r="H552" s="45"/>
    </row>
    <row r="553" spans="7:8" ht="12">
      <c r="G553" s="45"/>
      <c r="H553" s="45"/>
    </row>
    <row r="554" spans="7:8" ht="12">
      <c r="G554" s="45"/>
      <c r="H554" s="45"/>
    </row>
    <row r="555" spans="7:8" ht="12">
      <c r="G555" s="45"/>
      <c r="H555" s="45"/>
    </row>
    <row r="556" spans="7:8" ht="12">
      <c r="G556" s="45"/>
      <c r="H556" s="45"/>
    </row>
    <row r="557" spans="7:8" ht="12">
      <c r="G557" s="45"/>
      <c r="H557" s="45"/>
    </row>
    <row r="558" spans="7:8" ht="12">
      <c r="G558" s="45"/>
      <c r="H558" s="45"/>
    </row>
    <row r="559" spans="7:8" ht="12">
      <c r="G559" s="45"/>
      <c r="H559" s="45"/>
    </row>
    <row r="560" spans="7:8" ht="12">
      <c r="G560" s="45"/>
      <c r="H560" s="45"/>
    </row>
    <row r="561" spans="7:8" ht="12">
      <c r="G561" s="45"/>
      <c r="H561" s="45"/>
    </row>
    <row r="562" spans="7:8" ht="12">
      <c r="G562" s="45"/>
      <c r="H562" s="45"/>
    </row>
    <row r="563" spans="7:8" ht="12">
      <c r="G563" s="45"/>
      <c r="H563" s="45"/>
    </row>
    <row r="564" spans="7:8" ht="12">
      <c r="G564" s="45"/>
      <c r="H564" s="45"/>
    </row>
    <row r="565" spans="7:8" ht="12">
      <c r="G565" s="45"/>
      <c r="H565" s="45"/>
    </row>
    <row r="566" spans="7:8" ht="12">
      <c r="G566" s="45"/>
      <c r="H566" s="45"/>
    </row>
    <row r="567" spans="7:8" ht="12">
      <c r="G567" s="45"/>
      <c r="H567" s="45"/>
    </row>
    <row r="568" spans="7:8" ht="12">
      <c r="G568" s="45"/>
      <c r="H568" s="45"/>
    </row>
    <row r="569" spans="7:8" ht="12">
      <c r="G569" s="45"/>
      <c r="H569" s="45"/>
    </row>
    <row r="570" spans="7:8" ht="12">
      <c r="G570" s="45"/>
      <c r="H570" s="45"/>
    </row>
    <row r="571" spans="7:8" ht="12">
      <c r="G571" s="45"/>
      <c r="H571" s="45"/>
    </row>
    <row r="572" spans="7:8" ht="12">
      <c r="G572" s="45"/>
      <c r="H572" s="45"/>
    </row>
    <row r="573" spans="7:8" ht="12">
      <c r="G573" s="45"/>
      <c r="H573" s="45"/>
    </row>
    <row r="574" spans="7:8" ht="12">
      <c r="G574" s="45"/>
      <c r="H574" s="45"/>
    </row>
    <row r="575" spans="7:8" ht="12">
      <c r="G575" s="45"/>
      <c r="H575" s="45"/>
    </row>
    <row r="576" spans="7:8" ht="12">
      <c r="G576" s="45"/>
      <c r="H576" s="45"/>
    </row>
    <row r="577" spans="7:8" ht="12">
      <c r="G577" s="45"/>
      <c r="H577" s="45"/>
    </row>
    <row r="578" spans="7:8" ht="12">
      <c r="G578" s="45"/>
      <c r="H578" s="45"/>
    </row>
    <row r="579" spans="7:8" ht="12">
      <c r="G579" s="45"/>
      <c r="H579" s="45"/>
    </row>
    <row r="580" spans="7:8" ht="12">
      <c r="G580" s="45"/>
      <c r="H580" s="45"/>
    </row>
    <row r="581" spans="7:8" ht="12">
      <c r="G581" s="45"/>
      <c r="H581" s="45"/>
    </row>
    <row r="582" spans="7:8" ht="12">
      <c r="G582" s="45"/>
      <c r="H582" s="45"/>
    </row>
    <row r="583" spans="7:8" ht="12">
      <c r="G583" s="45"/>
      <c r="H583" s="45"/>
    </row>
    <row r="584" spans="7:8" ht="12">
      <c r="G584" s="45"/>
      <c r="H584" s="45"/>
    </row>
    <row r="585" spans="7:8" ht="12">
      <c r="G585" s="45"/>
      <c r="H585" s="45"/>
    </row>
    <row r="586" spans="7:8" ht="12">
      <c r="G586" s="45"/>
      <c r="H586" s="45"/>
    </row>
    <row r="587" spans="7:8" ht="12">
      <c r="G587" s="45"/>
      <c r="H587" s="45"/>
    </row>
    <row r="588" spans="7:8" ht="12">
      <c r="G588" s="45"/>
      <c r="H588" s="45"/>
    </row>
    <row r="589" spans="7:8" ht="12">
      <c r="G589" s="45"/>
      <c r="H589" s="45"/>
    </row>
    <row r="590" spans="7:8" ht="12">
      <c r="G590" s="45"/>
      <c r="H590" s="45"/>
    </row>
    <row r="591" spans="7:8" ht="12">
      <c r="G591" s="45"/>
      <c r="H591" s="45"/>
    </row>
    <row r="592" spans="7:8" ht="12">
      <c r="G592" s="45"/>
      <c r="H592" s="45"/>
    </row>
    <row r="593" spans="7:8" ht="12">
      <c r="G593" s="45"/>
      <c r="H593" s="45"/>
    </row>
    <row r="594" spans="7:8" ht="12">
      <c r="G594" s="45"/>
      <c r="H594" s="45"/>
    </row>
    <row r="595" spans="7:8" ht="12">
      <c r="G595" s="45"/>
      <c r="H595" s="45"/>
    </row>
    <row r="596" spans="7:8" ht="12">
      <c r="G596" s="45"/>
      <c r="H596" s="45"/>
    </row>
    <row r="597" spans="7:8" ht="12">
      <c r="G597" s="45"/>
      <c r="H597" s="45"/>
    </row>
    <row r="598" spans="7:8" ht="12">
      <c r="G598" s="45"/>
      <c r="H598" s="45"/>
    </row>
    <row r="599" spans="7:8" ht="12">
      <c r="G599" s="45"/>
      <c r="H599" s="45"/>
    </row>
    <row r="600" spans="7:8" ht="12">
      <c r="G600" s="45"/>
      <c r="H600" s="45"/>
    </row>
    <row r="601" spans="7:8" ht="12">
      <c r="G601" s="45"/>
      <c r="H601" s="45"/>
    </row>
    <row r="602" spans="7:8" ht="12">
      <c r="G602" s="45"/>
      <c r="H602" s="45"/>
    </row>
    <row r="603" spans="7:8" ht="12">
      <c r="G603" s="45"/>
      <c r="H603" s="45"/>
    </row>
    <row r="604" spans="7:8" ht="12">
      <c r="G604" s="45"/>
      <c r="H604" s="45"/>
    </row>
    <row r="605" spans="7:8" ht="12">
      <c r="G605" s="45"/>
      <c r="H605" s="45"/>
    </row>
    <row r="606" spans="7:8" ht="12">
      <c r="G606" s="45"/>
      <c r="H606" s="45"/>
    </row>
    <row r="607" spans="7:8" ht="12">
      <c r="G607" s="45"/>
      <c r="H607" s="45"/>
    </row>
    <row r="608" spans="7:8" ht="12">
      <c r="G608" s="45"/>
      <c r="H608" s="45"/>
    </row>
    <row r="609" spans="7:8" ht="12">
      <c r="G609" s="45"/>
      <c r="H609" s="45"/>
    </row>
    <row r="610" spans="7:8" ht="12">
      <c r="G610" s="45"/>
      <c r="H610" s="45"/>
    </row>
    <row r="611" spans="7:8" ht="12">
      <c r="G611" s="45"/>
      <c r="H611" s="45"/>
    </row>
    <row r="612" spans="7:8" ht="12">
      <c r="G612" s="45"/>
      <c r="H612" s="45"/>
    </row>
    <row r="613" spans="7:8" ht="12">
      <c r="G613" s="45"/>
      <c r="H613" s="45"/>
    </row>
    <row r="614" spans="7:8" ht="12">
      <c r="G614" s="45"/>
      <c r="H614" s="45"/>
    </row>
    <row r="615" spans="7:8" ht="12">
      <c r="G615" s="45"/>
      <c r="H615" s="45"/>
    </row>
    <row r="616" spans="7:8" ht="12">
      <c r="G616" s="45"/>
      <c r="H616" s="45"/>
    </row>
    <row r="617" spans="7:8" ht="12">
      <c r="G617" s="45"/>
      <c r="H617" s="45"/>
    </row>
    <row r="618" spans="7:8" ht="12">
      <c r="G618" s="45"/>
      <c r="H618" s="45"/>
    </row>
    <row r="619" spans="7:8" ht="12">
      <c r="G619" s="45"/>
      <c r="H619" s="45"/>
    </row>
    <row r="620" spans="7:8" ht="12">
      <c r="G620" s="45"/>
      <c r="H620" s="45"/>
    </row>
    <row r="621" spans="7:8" ht="12">
      <c r="G621" s="45"/>
      <c r="H621" s="45"/>
    </row>
    <row r="622" spans="7:8" ht="12">
      <c r="G622" s="45"/>
      <c r="H622" s="45"/>
    </row>
    <row r="623" spans="7:8" ht="12">
      <c r="G623" s="45"/>
      <c r="H623" s="45"/>
    </row>
    <row r="624" spans="7:8" ht="12">
      <c r="G624" s="45"/>
      <c r="H624" s="45"/>
    </row>
    <row r="625" spans="7:8" ht="12">
      <c r="G625" s="45"/>
      <c r="H625" s="45"/>
    </row>
    <row r="626" spans="7:8" ht="12">
      <c r="G626" s="45"/>
      <c r="H626" s="45"/>
    </row>
    <row r="627" spans="7:8" ht="12">
      <c r="G627" s="45"/>
      <c r="H627" s="45"/>
    </row>
    <row r="628" spans="7:8" ht="12">
      <c r="G628" s="45"/>
      <c r="H628" s="45"/>
    </row>
    <row r="629" spans="7:8" ht="12">
      <c r="G629" s="45"/>
      <c r="H629" s="45"/>
    </row>
    <row r="630" spans="7:8" ht="12">
      <c r="G630" s="45"/>
      <c r="H630" s="45"/>
    </row>
    <row r="631" spans="7:8" ht="12">
      <c r="G631" s="45"/>
      <c r="H631" s="45"/>
    </row>
    <row r="632" spans="7:8" ht="12">
      <c r="G632" s="45"/>
      <c r="H632" s="45"/>
    </row>
    <row r="633" spans="7:8" ht="12">
      <c r="G633" s="45"/>
      <c r="H633" s="45"/>
    </row>
    <row r="634" spans="7:8" ht="12">
      <c r="G634" s="45"/>
      <c r="H634" s="45"/>
    </row>
    <row r="635" spans="7:8" ht="12">
      <c r="G635" s="45"/>
      <c r="H635" s="45"/>
    </row>
    <row r="636" spans="7:8" ht="12">
      <c r="G636" s="45"/>
      <c r="H636" s="45"/>
    </row>
    <row r="637" spans="7:8" ht="12">
      <c r="G637" s="45"/>
      <c r="H637" s="45"/>
    </row>
    <row r="638" spans="7:8" ht="12">
      <c r="G638" s="45"/>
      <c r="H638" s="45"/>
    </row>
    <row r="639" spans="7:8" ht="12">
      <c r="G639" s="45"/>
      <c r="H639" s="45"/>
    </row>
    <row r="640" spans="7:8" ht="12">
      <c r="G640" s="45"/>
      <c r="H640" s="45"/>
    </row>
    <row r="641" spans="7:8" ht="12">
      <c r="G641" s="45"/>
      <c r="H641" s="45"/>
    </row>
    <row r="642" spans="7:8" ht="12">
      <c r="G642" s="45"/>
      <c r="H642" s="45"/>
    </row>
    <row r="643" spans="7:8" ht="12">
      <c r="G643" s="45"/>
      <c r="H643" s="45"/>
    </row>
    <row r="644" spans="7:8" ht="12">
      <c r="G644" s="45"/>
      <c r="H644" s="45"/>
    </row>
    <row r="645" spans="7:8" ht="12">
      <c r="G645" s="45"/>
      <c r="H645" s="45"/>
    </row>
    <row r="646" spans="7:8" ht="12">
      <c r="G646" s="45"/>
      <c r="H646" s="45"/>
    </row>
    <row r="647" spans="7:8" ht="12">
      <c r="G647" s="45"/>
      <c r="H647" s="45"/>
    </row>
    <row r="648" spans="7:8" ht="12">
      <c r="G648" s="45"/>
      <c r="H648" s="45"/>
    </row>
    <row r="649" spans="7:8" ht="12">
      <c r="G649" s="45"/>
      <c r="H649" s="45"/>
    </row>
    <row r="650" spans="7:8" ht="12">
      <c r="G650" s="45"/>
      <c r="H650" s="45"/>
    </row>
    <row r="651" spans="7:8" ht="12">
      <c r="G651" s="45"/>
      <c r="H651" s="45"/>
    </row>
    <row r="652" spans="7:8" ht="12">
      <c r="G652" s="45"/>
      <c r="H652" s="45"/>
    </row>
    <row r="653" spans="7:8" ht="12">
      <c r="G653" s="45"/>
      <c r="H653" s="45"/>
    </row>
    <row r="654" spans="7:8" ht="12">
      <c r="G654" s="45"/>
      <c r="H654" s="45"/>
    </row>
    <row r="655" spans="7:8" ht="12">
      <c r="G655" s="45"/>
      <c r="H655" s="45"/>
    </row>
    <row r="656" spans="7:8" ht="12">
      <c r="G656" s="45"/>
      <c r="H656" s="45"/>
    </row>
    <row r="657" spans="7:8" ht="12">
      <c r="G657" s="45"/>
      <c r="H657" s="45"/>
    </row>
    <row r="658" spans="7:8" ht="12">
      <c r="G658" s="45"/>
      <c r="H658" s="45"/>
    </row>
    <row r="659" spans="7:8" ht="12">
      <c r="G659" s="45"/>
      <c r="H659" s="45"/>
    </row>
    <row r="660" spans="7:8" ht="12">
      <c r="G660" s="45"/>
      <c r="H660" s="45"/>
    </row>
    <row r="661" spans="7:8" ht="12">
      <c r="G661" s="45"/>
      <c r="H661" s="45"/>
    </row>
    <row r="662" spans="7:8" ht="12">
      <c r="G662" s="45"/>
      <c r="H662" s="45"/>
    </row>
    <row r="663" spans="7:8" ht="12">
      <c r="G663" s="45"/>
      <c r="H663" s="45"/>
    </row>
    <row r="664" spans="7:8" ht="12">
      <c r="G664" s="45"/>
      <c r="H664" s="45"/>
    </row>
    <row r="665" spans="7:8" ht="12">
      <c r="G665" s="45"/>
      <c r="H665" s="45"/>
    </row>
    <row r="666" spans="7:8" ht="12">
      <c r="G666" s="45"/>
      <c r="H666" s="45"/>
    </row>
    <row r="667" spans="7:8" ht="12">
      <c r="G667" s="45"/>
      <c r="H667" s="45"/>
    </row>
    <row r="668" spans="7:8" ht="12">
      <c r="G668" s="45"/>
      <c r="H668" s="45"/>
    </row>
    <row r="669" spans="7:8" ht="12">
      <c r="G669" s="45"/>
      <c r="H669" s="45"/>
    </row>
    <row r="670" spans="7:8" ht="12">
      <c r="G670" s="45"/>
      <c r="H670" s="45"/>
    </row>
    <row r="671" spans="7:8" ht="12">
      <c r="G671" s="45"/>
      <c r="H671" s="45"/>
    </row>
    <row r="672" spans="7:8" ht="12">
      <c r="G672" s="45"/>
      <c r="H672" s="45"/>
    </row>
    <row r="673" spans="7:8" ht="12">
      <c r="G673" s="45"/>
      <c r="H673" s="45"/>
    </row>
    <row r="674" spans="7:8" ht="12">
      <c r="G674" s="45"/>
      <c r="H674" s="45"/>
    </row>
    <row r="675" spans="7:8" ht="12">
      <c r="G675" s="45"/>
      <c r="H675" s="45"/>
    </row>
    <row r="676" spans="7:8" ht="12">
      <c r="G676" s="45"/>
      <c r="H676" s="45"/>
    </row>
    <row r="677" spans="7:8" ht="12">
      <c r="G677" s="45"/>
      <c r="H677" s="45"/>
    </row>
    <row r="678" spans="7:8" ht="12">
      <c r="G678" s="45"/>
      <c r="H678" s="45"/>
    </row>
    <row r="679" spans="7:8" ht="12">
      <c r="G679" s="45"/>
      <c r="H679" s="45"/>
    </row>
    <row r="680" spans="7:8" ht="12">
      <c r="G680" s="45"/>
      <c r="H680" s="45"/>
    </row>
    <row r="681" spans="7:8" ht="12">
      <c r="G681" s="45"/>
      <c r="H681" s="45"/>
    </row>
    <row r="682" spans="7:8" ht="12">
      <c r="G682" s="45"/>
      <c r="H682" s="45"/>
    </row>
    <row r="683" spans="7:8" ht="12">
      <c r="G683" s="45"/>
      <c r="H683" s="45"/>
    </row>
    <row r="684" spans="7:8" ht="12">
      <c r="G684" s="45"/>
      <c r="H684" s="45"/>
    </row>
    <row r="685" spans="7:8" ht="12">
      <c r="G685" s="45"/>
      <c r="H685" s="45"/>
    </row>
    <row r="686" spans="7:8" ht="12">
      <c r="G686" s="45"/>
      <c r="H686" s="45"/>
    </row>
    <row r="687" spans="7:8" ht="12">
      <c r="G687" s="45"/>
      <c r="H687" s="45"/>
    </row>
    <row r="688" spans="7:8" ht="12">
      <c r="G688" s="45"/>
      <c r="H688" s="45"/>
    </row>
    <row r="689" spans="7:8" ht="12">
      <c r="G689" s="45"/>
      <c r="H689" s="45"/>
    </row>
    <row r="690" spans="7:8" ht="12">
      <c r="G690" s="45"/>
      <c r="H690" s="45"/>
    </row>
    <row r="691" spans="7:8" ht="12">
      <c r="G691" s="45"/>
      <c r="H691" s="45"/>
    </row>
    <row r="692" spans="7:8" ht="12">
      <c r="G692" s="45"/>
      <c r="H692" s="45"/>
    </row>
    <row r="693" spans="7:8" ht="12">
      <c r="G693" s="45"/>
      <c r="H693" s="45"/>
    </row>
    <row r="694" spans="7:8" ht="12">
      <c r="G694" s="45"/>
      <c r="H694" s="45"/>
    </row>
    <row r="695" spans="7:8" ht="12">
      <c r="G695" s="45"/>
      <c r="H695" s="45"/>
    </row>
    <row r="696" spans="7:8" ht="12">
      <c r="G696" s="45"/>
      <c r="H696" s="45"/>
    </row>
    <row r="697" spans="7:8" ht="12">
      <c r="G697" s="45"/>
      <c r="H697" s="45"/>
    </row>
    <row r="698" spans="7:8" ht="12">
      <c r="G698" s="45"/>
      <c r="H698" s="45"/>
    </row>
    <row r="699" spans="7:8" ht="12">
      <c r="G699" s="45"/>
      <c r="H699" s="45"/>
    </row>
    <row r="700" spans="7:8" ht="12">
      <c r="G700" s="45"/>
      <c r="H700" s="45"/>
    </row>
    <row r="701" spans="7:8" ht="12">
      <c r="G701" s="45"/>
      <c r="H701" s="45"/>
    </row>
    <row r="702" spans="7:8" ht="12">
      <c r="G702" s="45"/>
      <c r="H702" s="45"/>
    </row>
    <row r="703" spans="7:8" ht="12">
      <c r="G703" s="45"/>
      <c r="H703" s="45"/>
    </row>
    <row r="704" spans="7:8" ht="12">
      <c r="G704" s="45"/>
      <c r="H704" s="45"/>
    </row>
    <row r="705" spans="7:8" ht="12">
      <c r="G705" s="45"/>
      <c r="H705" s="45"/>
    </row>
    <row r="706" spans="7:8" ht="12">
      <c r="G706" s="45"/>
      <c r="H706" s="45"/>
    </row>
    <row r="707" spans="7:8" ht="12">
      <c r="G707" s="45"/>
      <c r="H707" s="45"/>
    </row>
    <row r="708" spans="7:8" ht="12">
      <c r="G708" s="45"/>
      <c r="H708" s="45"/>
    </row>
    <row r="709" spans="7:8" ht="12">
      <c r="G709" s="45"/>
      <c r="H709" s="45"/>
    </row>
    <row r="710" spans="7:8" ht="12">
      <c r="G710" s="45"/>
      <c r="H710" s="45"/>
    </row>
    <row r="711" spans="7:8" ht="12">
      <c r="G711" s="45"/>
      <c r="H711" s="45"/>
    </row>
    <row r="712" spans="7:8" ht="12">
      <c r="G712" s="45"/>
      <c r="H712" s="45"/>
    </row>
    <row r="713" spans="7:8" ht="12">
      <c r="G713" s="45"/>
      <c r="H713" s="45"/>
    </row>
    <row r="714" spans="7:8" ht="12">
      <c r="G714" s="45"/>
      <c r="H714" s="45"/>
    </row>
    <row r="715" spans="7:8" ht="12">
      <c r="G715" s="45"/>
      <c r="H715" s="45"/>
    </row>
    <row r="716" spans="7:8" ht="12">
      <c r="G716" s="45"/>
      <c r="H716" s="45"/>
    </row>
    <row r="717" spans="7:8" ht="12">
      <c r="G717" s="45"/>
      <c r="H717" s="45"/>
    </row>
    <row r="718" spans="7:8" ht="12">
      <c r="G718" s="45"/>
      <c r="H718" s="45"/>
    </row>
    <row r="719" spans="7:8" ht="12">
      <c r="G719" s="45"/>
      <c r="H719" s="45"/>
    </row>
    <row r="720" spans="7:8" ht="12">
      <c r="G720" s="45"/>
      <c r="H720" s="45"/>
    </row>
    <row r="721" spans="7:8" ht="12">
      <c r="G721" s="45"/>
      <c r="H721" s="45"/>
    </row>
    <row r="722" spans="7:8" ht="12">
      <c r="G722" s="45"/>
      <c r="H722" s="45"/>
    </row>
    <row r="723" spans="7:8" ht="12">
      <c r="G723" s="45"/>
      <c r="H723" s="45"/>
    </row>
    <row r="724" spans="7:8" ht="12">
      <c r="G724" s="45"/>
      <c r="H724" s="45"/>
    </row>
    <row r="725" spans="7:8" ht="12">
      <c r="G725" s="45"/>
      <c r="H725" s="45"/>
    </row>
    <row r="726" spans="7:8" ht="12">
      <c r="G726" s="45"/>
      <c r="H726" s="45"/>
    </row>
    <row r="727" spans="7:8" ht="12">
      <c r="G727" s="45"/>
      <c r="H727" s="45"/>
    </row>
    <row r="728" spans="7:8" ht="12">
      <c r="G728" s="45"/>
      <c r="H728" s="45"/>
    </row>
    <row r="729" spans="7:8" ht="12">
      <c r="G729" s="45"/>
      <c r="H729" s="45"/>
    </row>
    <row r="730" spans="7:8" ht="12">
      <c r="G730" s="45"/>
      <c r="H730" s="45"/>
    </row>
    <row r="731" spans="7:8" ht="12">
      <c r="G731" s="45"/>
      <c r="H731" s="45"/>
    </row>
    <row r="732" spans="7:8" ht="12">
      <c r="G732" s="45"/>
      <c r="H732" s="45"/>
    </row>
    <row r="733" spans="7:8" ht="12">
      <c r="G733" s="45"/>
      <c r="H733" s="45"/>
    </row>
    <row r="734" spans="7:8" ht="12">
      <c r="G734" s="45"/>
      <c r="H734" s="45"/>
    </row>
    <row r="735" spans="7:8" ht="12">
      <c r="G735" s="45"/>
      <c r="H735" s="45"/>
    </row>
    <row r="736" spans="7:8" ht="12">
      <c r="G736" s="45"/>
      <c r="H736" s="45"/>
    </row>
    <row r="737" spans="7:8" ht="12">
      <c r="G737" s="45"/>
      <c r="H737" s="45"/>
    </row>
    <row r="738" spans="7:8" ht="12">
      <c r="G738" s="45"/>
      <c r="H738" s="45"/>
    </row>
    <row r="739" spans="7:8" ht="12">
      <c r="G739" s="45"/>
      <c r="H739" s="45"/>
    </row>
    <row r="740" spans="7:8" ht="12">
      <c r="G740" s="45"/>
      <c r="H740" s="45"/>
    </row>
    <row r="741" spans="7:8" ht="12">
      <c r="G741" s="45"/>
      <c r="H741" s="45"/>
    </row>
    <row r="742" spans="7:8" ht="12">
      <c r="G742" s="45"/>
      <c r="H742" s="45"/>
    </row>
    <row r="743" spans="7:8" ht="12">
      <c r="G743" s="45"/>
      <c r="H743" s="45"/>
    </row>
    <row r="744" spans="7:8" ht="12">
      <c r="G744" s="45"/>
      <c r="H744" s="45"/>
    </row>
    <row r="745" spans="7:8" ht="12">
      <c r="G745" s="45"/>
      <c r="H745" s="45"/>
    </row>
    <row r="746" spans="7:8" ht="12">
      <c r="G746" s="45"/>
      <c r="H746" s="45"/>
    </row>
    <row r="747" spans="7:8" ht="12">
      <c r="G747" s="45"/>
      <c r="H747" s="45"/>
    </row>
    <row r="748" spans="7:8" ht="12">
      <c r="G748" s="45"/>
      <c r="H748" s="45"/>
    </row>
    <row r="749" spans="7:8" ht="12">
      <c r="G749" s="45"/>
      <c r="H749" s="45"/>
    </row>
    <row r="750" spans="7:8" ht="12">
      <c r="G750" s="45"/>
      <c r="H750" s="45"/>
    </row>
    <row r="751" spans="7:8" ht="12">
      <c r="G751" s="45"/>
      <c r="H751" s="45"/>
    </row>
    <row r="752" spans="7:8" ht="12">
      <c r="G752" s="45"/>
      <c r="H752" s="45"/>
    </row>
    <row r="753" spans="7:8" ht="12">
      <c r="G753" s="45"/>
      <c r="H753" s="45"/>
    </row>
    <row r="754" spans="7:8" ht="12">
      <c r="G754" s="45"/>
      <c r="H754" s="45"/>
    </row>
    <row r="755" spans="7:8" ht="12">
      <c r="G755" s="45"/>
      <c r="H755" s="45"/>
    </row>
    <row r="756" spans="7:8" ht="12">
      <c r="G756" s="45"/>
      <c r="H756" s="45"/>
    </row>
    <row r="757" spans="7:8" ht="12">
      <c r="G757" s="45"/>
      <c r="H757" s="45"/>
    </row>
    <row r="758" spans="7:8" ht="12">
      <c r="G758" s="45"/>
      <c r="H758" s="45"/>
    </row>
    <row r="759" spans="7:8" ht="12">
      <c r="G759" s="45"/>
      <c r="H759" s="45"/>
    </row>
    <row r="760" spans="7:8" ht="12">
      <c r="G760" s="45"/>
      <c r="H760" s="45"/>
    </row>
    <row r="761" spans="7:8" ht="12">
      <c r="G761" s="45"/>
      <c r="H761" s="45"/>
    </row>
    <row r="762" spans="7:8" ht="12">
      <c r="G762" s="45"/>
      <c r="H762" s="45"/>
    </row>
    <row r="763" spans="7:8" ht="12">
      <c r="G763" s="45"/>
      <c r="H763" s="45"/>
    </row>
    <row r="764" spans="7:8" ht="12">
      <c r="G764" s="45"/>
      <c r="H764" s="45"/>
    </row>
    <row r="765" spans="7:8" ht="12">
      <c r="G765" s="45"/>
      <c r="H765" s="45"/>
    </row>
    <row r="766" spans="7:8" ht="12">
      <c r="G766" s="45"/>
      <c r="H766" s="45"/>
    </row>
    <row r="767" spans="7:8" ht="12">
      <c r="G767" s="45"/>
      <c r="H767" s="45"/>
    </row>
    <row r="768" spans="7:8" ht="12">
      <c r="G768" s="45"/>
      <c r="H768" s="45"/>
    </row>
    <row r="769" spans="7:8" ht="12">
      <c r="G769" s="45"/>
      <c r="H769" s="45"/>
    </row>
    <row r="770" spans="7:8" ht="12">
      <c r="G770" s="45"/>
      <c r="H770" s="45"/>
    </row>
    <row r="771" spans="7:8" ht="12">
      <c r="G771" s="45"/>
      <c r="H771" s="45"/>
    </row>
    <row r="772" spans="7:8" ht="12">
      <c r="G772" s="45"/>
      <c r="H772" s="45"/>
    </row>
    <row r="773" spans="7:8" ht="12">
      <c r="G773" s="45"/>
      <c r="H773" s="45"/>
    </row>
    <row r="774" spans="7:8" ht="12">
      <c r="G774" s="45"/>
      <c r="H774" s="45"/>
    </row>
    <row r="775" spans="7:8" ht="12">
      <c r="G775" s="45"/>
      <c r="H775" s="45"/>
    </row>
    <row r="776" spans="7:8" ht="12">
      <c r="G776" s="45"/>
      <c r="H776" s="45"/>
    </row>
    <row r="777" spans="7:8" ht="12">
      <c r="G777" s="45"/>
      <c r="H777" s="45"/>
    </row>
    <row r="778" spans="7:8" ht="12">
      <c r="G778" s="45"/>
      <c r="H778" s="45"/>
    </row>
    <row r="779" spans="7:8" ht="12">
      <c r="G779" s="45"/>
      <c r="H779" s="45"/>
    </row>
    <row r="780" spans="7:8" ht="12">
      <c r="G780" s="45"/>
      <c r="H780" s="45"/>
    </row>
    <row r="781" spans="7:8" ht="12">
      <c r="G781" s="45"/>
      <c r="H781" s="45"/>
    </row>
    <row r="782" spans="7:8" ht="12">
      <c r="G782" s="45"/>
      <c r="H782" s="45"/>
    </row>
    <row r="783" spans="7:8" ht="12">
      <c r="G783" s="45"/>
      <c r="H783" s="45"/>
    </row>
    <row r="784" spans="7:8" ht="12">
      <c r="G784" s="45"/>
      <c r="H784" s="45"/>
    </row>
    <row r="785" spans="7:8" ht="12">
      <c r="G785" s="45"/>
      <c r="H785" s="45"/>
    </row>
    <row r="786" spans="7:8" ht="12">
      <c r="G786" s="45"/>
      <c r="H786" s="45"/>
    </row>
    <row r="787" spans="7:8" ht="12">
      <c r="G787" s="45"/>
      <c r="H787" s="45"/>
    </row>
    <row r="788" spans="7:8" ht="12">
      <c r="G788" s="45"/>
      <c r="H788" s="45"/>
    </row>
    <row r="789" spans="7:8" ht="12">
      <c r="G789" s="45"/>
      <c r="H789" s="45"/>
    </row>
    <row r="790" spans="7:8" ht="12">
      <c r="G790" s="45"/>
      <c r="H790" s="45"/>
    </row>
    <row r="791" spans="7:8" ht="12">
      <c r="G791" s="45"/>
      <c r="H791" s="45"/>
    </row>
    <row r="792" spans="7:8" ht="12">
      <c r="G792" s="45"/>
      <c r="H792" s="45"/>
    </row>
    <row r="793" spans="7:8" ht="12">
      <c r="G793" s="45"/>
      <c r="H793" s="45"/>
    </row>
    <row r="794" spans="7:8" ht="12">
      <c r="G794" s="45"/>
      <c r="H794" s="45"/>
    </row>
    <row r="795" spans="7:8" ht="12">
      <c r="G795" s="45"/>
      <c r="H795" s="45"/>
    </row>
    <row r="796" spans="7:8" ht="12">
      <c r="G796" s="45"/>
      <c r="H796" s="45"/>
    </row>
    <row r="797" spans="7:8" ht="12">
      <c r="G797" s="45"/>
      <c r="H797" s="45"/>
    </row>
    <row r="798" spans="7:8" ht="12">
      <c r="G798" s="45"/>
      <c r="H798" s="45"/>
    </row>
    <row r="799" spans="7:8" ht="12">
      <c r="G799" s="45"/>
      <c r="H799" s="45"/>
    </row>
    <row r="800" spans="7:8" ht="12">
      <c r="G800" s="45"/>
      <c r="H800" s="45"/>
    </row>
    <row r="801" spans="7:8" ht="12">
      <c r="G801" s="45"/>
      <c r="H801" s="45"/>
    </row>
    <row r="802" spans="7:8" ht="12">
      <c r="G802" s="45"/>
      <c r="H802" s="45"/>
    </row>
    <row r="803" spans="7:8" ht="12">
      <c r="G803" s="45"/>
      <c r="H803" s="45"/>
    </row>
    <row r="804" spans="7:8" ht="12">
      <c r="G804" s="45"/>
      <c r="H804" s="45"/>
    </row>
    <row r="805" spans="7:8" ht="12">
      <c r="G805" s="45"/>
      <c r="H805" s="45"/>
    </row>
    <row r="806" spans="7:8" ht="12">
      <c r="G806" s="45"/>
      <c r="H806" s="45"/>
    </row>
    <row r="807" spans="7:8" ht="12">
      <c r="G807" s="45"/>
      <c r="H807" s="45"/>
    </row>
    <row r="808" spans="7:8" ht="12">
      <c r="G808" s="45"/>
      <c r="H808" s="45"/>
    </row>
    <row r="809" spans="7:8" ht="12">
      <c r="G809" s="45"/>
      <c r="H809" s="45"/>
    </row>
    <row r="810" spans="7:8" ht="12">
      <c r="G810" s="45"/>
      <c r="H810" s="45"/>
    </row>
    <row r="811" spans="7:8" ht="12">
      <c r="G811" s="45"/>
      <c r="H811" s="45"/>
    </row>
    <row r="812" spans="7:8" ht="12">
      <c r="G812" s="45"/>
      <c r="H812" s="45"/>
    </row>
    <row r="813" spans="7:8" ht="12">
      <c r="G813" s="45"/>
      <c r="H813" s="45"/>
    </row>
    <row r="814" spans="7:8" ht="12">
      <c r="G814" s="45"/>
      <c r="H814" s="45"/>
    </row>
    <row r="815" spans="7:8" ht="12">
      <c r="G815" s="45"/>
      <c r="H815" s="45"/>
    </row>
    <row r="816" spans="7:8" ht="12">
      <c r="G816" s="45"/>
      <c r="H816" s="45"/>
    </row>
    <row r="817" spans="7:8" ht="12">
      <c r="G817" s="45"/>
      <c r="H817" s="45"/>
    </row>
    <row r="818" spans="7:8" ht="12">
      <c r="G818" s="45"/>
      <c r="H818" s="45"/>
    </row>
    <row r="819" spans="7:8" ht="12">
      <c r="G819" s="45"/>
      <c r="H819" s="45"/>
    </row>
    <row r="820" spans="7:8" ht="12">
      <c r="G820" s="45"/>
      <c r="H820" s="45"/>
    </row>
    <row r="821" spans="7:8" ht="12">
      <c r="G821" s="45"/>
      <c r="H821" s="45"/>
    </row>
    <row r="822" spans="7:8" ht="12">
      <c r="G822" s="45"/>
      <c r="H822" s="45"/>
    </row>
    <row r="823" spans="7:8" ht="12">
      <c r="G823" s="45"/>
      <c r="H823" s="45"/>
    </row>
    <row r="824" spans="7:8" ht="12">
      <c r="G824" s="45"/>
      <c r="H824" s="45"/>
    </row>
    <row r="825" spans="7:8" ht="12">
      <c r="G825" s="45"/>
      <c r="H825" s="45"/>
    </row>
    <row r="826" spans="7:8" ht="12">
      <c r="G826" s="45"/>
      <c r="H826" s="45"/>
    </row>
    <row r="827" spans="7:8" ht="12">
      <c r="G827" s="45"/>
      <c r="H827" s="45"/>
    </row>
    <row r="828" spans="7:8" ht="12">
      <c r="G828" s="45"/>
      <c r="H828" s="45"/>
    </row>
    <row r="829" spans="7:8" ht="12">
      <c r="G829" s="45"/>
      <c r="H829" s="45"/>
    </row>
    <row r="830" spans="7:8" ht="12">
      <c r="G830" s="45"/>
      <c r="H830" s="45"/>
    </row>
    <row r="831" spans="7:8" ht="12">
      <c r="G831" s="45"/>
      <c r="H831" s="45"/>
    </row>
    <row r="832" spans="7:8" ht="12">
      <c r="G832" s="45"/>
      <c r="H832" s="45"/>
    </row>
    <row r="833" spans="7:8" ht="12">
      <c r="G833" s="45"/>
      <c r="H833" s="45"/>
    </row>
    <row r="834" spans="7:8" ht="12">
      <c r="G834" s="45"/>
      <c r="H834" s="45"/>
    </row>
    <row r="835" spans="7:8" ht="12">
      <c r="G835" s="45"/>
      <c r="H835" s="45"/>
    </row>
    <row r="836" spans="7:8" ht="12">
      <c r="G836" s="45"/>
      <c r="H836" s="45"/>
    </row>
    <row r="837" spans="7:8" ht="12">
      <c r="G837" s="45"/>
      <c r="H837" s="45"/>
    </row>
    <row r="838" spans="7:8" ht="12">
      <c r="G838" s="45"/>
      <c r="H838" s="45"/>
    </row>
    <row r="839" spans="7:8" ht="12">
      <c r="G839" s="45"/>
      <c r="H839" s="45"/>
    </row>
    <row r="840" spans="7:8" ht="12">
      <c r="G840" s="45"/>
      <c r="H840" s="45"/>
    </row>
    <row r="841" spans="7:8" ht="12">
      <c r="G841" s="45"/>
      <c r="H841" s="45"/>
    </row>
    <row r="842" spans="7:8" ht="12">
      <c r="G842" s="45"/>
      <c r="H842" s="45"/>
    </row>
    <row r="843" spans="7:8" ht="12">
      <c r="G843" s="45"/>
      <c r="H843" s="45"/>
    </row>
    <row r="844" spans="7:8" ht="12">
      <c r="G844" s="45"/>
      <c r="H844" s="45"/>
    </row>
    <row r="845" spans="7:8" ht="12">
      <c r="G845" s="45"/>
      <c r="H845" s="45"/>
    </row>
    <row r="846" spans="7:8" ht="12">
      <c r="G846" s="45"/>
      <c r="H846" s="45"/>
    </row>
    <row r="847" spans="7:8" ht="12">
      <c r="G847" s="45"/>
      <c r="H847" s="45"/>
    </row>
    <row r="848" spans="7:8" ht="12">
      <c r="G848" s="45"/>
      <c r="H848" s="45"/>
    </row>
    <row r="849" spans="7:8" ht="12">
      <c r="G849" s="45"/>
      <c r="H849" s="45"/>
    </row>
    <row r="850" spans="7:8" ht="12">
      <c r="G850" s="45"/>
      <c r="H850" s="45"/>
    </row>
    <row r="851" spans="7:8" ht="12">
      <c r="G851" s="45"/>
      <c r="H851" s="45"/>
    </row>
    <row r="852" spans="7:8" ht="12">
      <c r="G852" s="45"/>
      <c r="H852" s="45"/>
    </row>
    <row r="853" spans="7:8" ht="12">
      <c r="G853" s="45"/>
      <c r="H853" s="45"/>
    </row>
    <row r="854" spans="7:8" ht="12">
      <c r="G854" s="45"/>
      <c r="H854" s="45"/>
    </row>
    <row r="855" spans="7:8" ht="12">
      <c r="G855" s="45"/>
      <c r="H855" s="45"/>
    </row>
    <row r="856" spans="7:8" ht="12">
      <c r="G856" s="45"/>
      <c r="H856" s="45"/>
    </row>
    <row r="857" spans="7:8" ht="12">
      <c r="G857" s="45"/>
      <c r="H857" s="45"/>
    </row>
    <row r="858" spans="7:8" ht="12">
      <c r="G858" s="45"/>
      <c r="H858" s="45"/>
    </row>
    <row r="859" spans="7:8" ht="12">
      <c r="G859" s="45"/>
      <c r="H859" s="45"/>
    </row>
    <row r="860" spans="7:8" ht="12">
      <c r="G860" s="45"/>
      <c r="H860" s="45"/>
    </row>
    <row r="861" spans="7:8" ht="12">
      <c r="G861" s="45"/>
      <c r="H861" s="45"/>
    </row>
    <row r="862" spans="7:8" ht="12">
      <c r="G862" s="45"/>
      <c r="H862" s="45"/>
    </row>
    <row r="863" spans="7:8" ht="12">
      <c r="G863" s="45"/>
      <c r="H863" s="45"/>
    </row>
    <row r="864" spans="7:8" ht="12">
      <c r="G864" s="45"/>
      <c r="H864" s="45"/>
    </row>
    <row r="865" spans="7:8" ht="12">
      <c r="G865" s="45"/>
      <c r="H865" s="45"/>
    </row>
    <row r="866" spans="7:8" ht="12">
      <c r="G866" s="45"/>
      <c r="H866" s="45"/>
    </row>
    <row r="867" spans="7:8" ht="12">
      <c r="G867" s="45"/>
      <c r="H867" s="45"/>
    </row>
    <row r="868" spans="7:8" ht="12">
      <c r="G868" s="45"/>
      <c r="H868" s="45"/>
    </row>
    <row r="869" spans="7:8" ht="12">
      <c r="G869" s="45"/>
      <c r="H869" s="45"/>
    </row>
    <row r="870" spans="7:8" ht="12">
      <c r="G870" s="45"/>
      <c r="H870" s="45"/>
    </row>
    <row r="871" spans="7:8" ht="12">
      <c r="G871" s="45"/>
      <c r="H871" s="45"/>
    </row>
    <row r="872" spans="7:8" ht="12">
      <c r="G872" s="45"/>
      <c r="H872" s="45"/>
    </row>
    <row r="873" spans="7:8" ht="12">
      <c r="G873" s="45"/>
      <c r="H873" s="45"/>
    </row>
    <row r="874" spans="7:8" ht="12">
      <c r="G874" s="45"/>
      <c r="H874" s="45"/>
    </row>
    <row r="875" spans="7:8" ht="12">
      <c r="G875" s="45"/>
      <c r="H875" s="45"/>
    </row>
    <row r="876" spans="7:8" ht="12">
      <c r="G876" s="45"/>
      <c r="H876" s="45"/>
    </row>
    <row r="877" spans="7:8" ht="12">
      <c r="G877" s="45"/>
      <c r="H877" s="45"/>
    </row>
    <row r="878" spans="7:8" ht="12">
      <c r="G878" s="45"/>
      <c r="H878" s="45"/>
    </row>
    <row r="879" spans="7:8" ht="12">
      <c r="G879" s="45"/>
      <c r="H879" s="45"/>
    </row>
    <row r="880" spans="7:8" ht="12">
      <c r="G880" s="45"/>
      <c r="H880" s="45"/>
    </row>
    <row r="881" spans="7:8" ht="12">
      <c r="G881" s="45"/>
      <c r="H881" s="45"/>
    </row>
    <row r="882" spans="7:8" ht="12">
      <c r="G882" s="45"/>
      <c r="H882" s="45"/>
    </row>
    <row r="883" spans="7:8" ht="12">
      <c r="G883" s="45"/>
      <c r="H883" s="45"/>
    </row>
    <row r="884" spans="7:8" ht="12">
      <c r="G884" s="45"/>
      <c r="H884" s="45"/>
    </row>
    <row r="885" spans="7:8" ht="12">
      <c r="G885" s="45"/>
      <c r="H885" s="45"/>
    </row>
    <row r="886" spans="7:8" ht="12">
      <c r="G886" s="45"/>
      <c r="H886" s="45"/>
    </row>
    <row r="887" spans="7:8" ht="12">
      <c r="G887" s="45"/>
      <c r="H887" s="45"/>
    </row>
    <row r="888" spans="7:8" ht="12">
      <c r="G888" s="45"/>
      <c r="H888" s="45"/>
    </row>
    <row r="889" spans="7:8" ht="12">
      <c r="G889" s="45"/>
      <c r="H889" s="45"/>
    </row>
    <row r="890" spans="7:8" ht="12">
      <c r="G890" s="45"/>
      <c r="H890" s="45"/>
    </row>
    <row r="891" spans="7:8" ht="12">
      <c r="G891" s="45"/>
      <c r="H891" s="45"/>
    </row>
    <row r="892" spans="7:8" ht="12">
      <c r="G892" s="45"/>
      <c r="H892" s="45"/>
    </row>
    <row r="893" spans="7:8" ht="12">
      <c r="G893" s="45"/>
      <c r="H893" s="45"/>
    </row>
    <row r="894" spans="7:8" ht="12">
      <c r="G894" s="45"/>
      <c r="H894" s="45"/>
    </row>
    <row r="895" spans="7:8" ht="12">
      <c r="G895" s="45"/>
      <c r="H895" s="45"/>
    </row>
    <row r="896" spans="7:8" ht="12">
      <c r="G896" s="45"/>
      <c r="H896" s="45"/>
    </row>
    <row r="897" spans="7:8" ht="12">
      <c r="G897" s="45"/>
      <c r="H897" s="45"/>
    </row>
    <row r="898" spans="7:8" ht="12">
      <c r="G898" s="45"/>
      <c r="H898" s="45"/>
    </row>
    <row r="899" spans="7:8" ht="12">
      <c r="G899" s="45"/>
      <c r="H899" s="45"/>
    </row>
    <row r="900" spans="7:8" ht="12">
      <c r="G900" s="45"/>
      <c r="H900" s="45"/>
    </row>
    <row r="901" spans="7:8" ht="12">
      <c r="G901" s="45"/>
      <c r="H901" s="45"/>
    </row>
    <row r="902" spans="7:8" ht="12">
      <c r="G902" s="45"/>
      <c r="H902" s="45"/>
    </row>
    <row r="903" spans="7:8" ht="12">
      <c r="G903" s="45"/>
      <c r="H903" s="45"/>
    </row>
    <row r="904" spans="7:8" ht="12">
      <c r="G904" s="45"/>
      <c r="H904" s="45"/>
    </row>
    <row r="905" spans="7:8" ht="12">
      <c r="G905" s="45"/>
      <c r="H905" s="45"/>
    </row>
    <row r="906" spans="7:8" ht="12">
      <c r="G906" s="45"/>
      <c r="H906" s="45"/>
    </row>
    <row r="907" spans="7:8" ht="12">
      <c r="G907" s="45"/>
      <c r="H907" s="45"/>
    </row>
    <row r="908" spans="7:8" ht="12">
      <c r="G908" s="45"/>
      <c r="H908" s="45"/>
    </row>
    <row r="909" spans="7:8" ht="12">
      <c r="G909" s="45"/>
      <c r="H909" s="45"/>
    </row>
    <row r="910" spans="7:8" ht="12">
      <c r="G910" s="45"/>
      <c r="H910" s="45"/>
    </row>
    <row r="911" spans="7:8" ht="12">
      <c r="G911" s="45"/>
      <c r="H911" s="45"/>
    </row>
    <row r="912" spans="7:8" ht="12">
      <c r="G912" s="45"/>
      <c r="H912" s="45"/>
    </row>
    <row r="913" spans="7:8" ht="12">
      <c r="G913" s="45"/>
      <c r="H913" s="45"/>
    </row>
    <row r="914" spans="7:8" ht="12">
      <c r="G914" s="45"/>
      <c r="H914" s="45"/>
    </row>
    <row r="915" spans="7:8" ht="12">
      <c r="G915" s="45"/>
      <c r="H915" s="45"/>
    </row>
    <row r="916" spans="7:8" ht="12">
      <c r="G916" s="45"/>
      <c r="H916" s="45"/>
    </row>
    <row r="917" spans="7:8" ht="12">
      <c r="G917" s="45"/>
      <c r="H917" s="45"/>
    </row>
    <row r="918" spans="7:8" ht="12">
      <c r="G918" s="45"/>
      <c r="H918" s="45"/>
    </row>
    <row r="919" spans="7:8" ht="12">
      <c r="G919" s="45"/>
      <c r="H919" s="45"/>
    </row>
    <row r="920" spans="7:8" ht="12">
      <c r="G920" s="45"/>
      <c r="H920" s="45"/>
    </row>
    <row r="921" spans="7:8" ht="12">
      <c r="G921" s="45"/>
      <c r="H921" s="45"/>
    </row>
    <row r="922" spans="7:8" ht="12">
      <c r="G922" s="45"/>
      <c r="H922" s="45"/>
    </row>
    <row r="923" spans="7:8" ht="12">
      <c r="G923" s="45"/>
      <c r="H923" s="45"/>
    </row>
    <row r="924" spans="7:8" ht="12">
      <c r="G924" s="45"/>
      <c r="H924" s="45"/>
    </row>
    <row r="925" spans="7:8" ht="12">
      <c r="G925" s="45"/>
      <c r="H925" s="45"/>
    </row>
    <row r="926" spans="7:8" ht="12">
      <c r="G926" s="45"/>
      <c r="H926" s="45"/>
    </row>
    <row r="927" spans="7:8" ht="12">
      <c r="G927" s="45"/>
      <c r="H927" s="45"/>
    </row>
    <row r="928" spans="7:8" ht="12">
      <c r="G928" s="45"/>
      <c r="H928" s="45"/>
    </row>
    <row r="929" spans="7:8" ht="12">
      <c r="G929" s="45"/>
      <c r="H929" s="45"/>
    </row>
    <row r="930" spans="7:8" ht="12">
      <c r="G930" s="45"/>
      <c r="H930" s="45"/>
    </row>
    <row r="931" spans="7:8" ht="12">
      <c r="G931" s="45"/>
      <c r="H931" s="45"/>
    </row>
    <row r="932" spans="7:8" ht="12">
      <c r="G932" s="45"/>
      <c r="H932" s="45"/>
    </row>
    <row r="933" spans="7:8" ht="12">
      <c r="G933" s="45"/>
      <c r="H933" s="45"/>
    </row>
    <row r="934" spans="7:8" ht="12">
      <c r="G934" s="45"/>
      <c r="H934" s="45"/>
    </row>
    <row r="935" spans="7:8" ht="12">
      <c r="G935" s="45"/>
      <c r="H935" s="45"/>
    </row>
    <row r="936" spans="7:8" ht="12">
      <c r="G936" s="45"/>
      <c r="H936" s="45"/>
    </row>
    <row r="937" spans="7:8" ht="12">
      <c r="G937" s="45"/>
      <c r="H937" s="45"/>
    </row>
    <row r="938" spans="7:8" ht="12">
      <c r="G938" s="45"/>
      <c r="H938" s="45"/>
    </row>
    <row r="939" spans="7:8" ht="12">
      <c r="G939" s="45"/>
      <c r="H939" s="45"/>
    </row>
    <row r="940" spans="7:8" ht="12">
      <c r="G940" s="45"/>
      <c r="H940" s="45"/>
    </row>
    <row r="941" spans="7:8" ht="12">
      <c r="G941" s="45"/>
      <c r="H941" s="45"/>
    </row>
    <row r="942" spans="7:8" ht="12">
      <c r="G942" s="45"/>
      <c r="H942" s="45"/>
    </row>
    <row r="943" spans="7:8" ht="12">
      <c r="G943" s="45"/>
      <c r="H943" s="45"/>
    </row>
    <row r="944" spans="7:8" ht="12">
      <c r="G944" s="45"/>
      <c r="H944" s="45"/>
    </row>
    <row r="945" spans="7:8" ht="12">
      <c r="G945" s="45"/>
      <c r="H945" s="45"/>
    </row>
    <row r="946" spans="7:8" ht="12">
      <c r="G946" s="45"/>
      <c r="H946" s="45"/>
    </row>
    <row r="947" spans="7:8" ht="12">
      <c r="G947" s="45"/>
      <c r="H947" s="45"/>
    </row>
    <row r="948" spans="7:8" ht="12">
      <c r="G948" s="45"/>
      <c r="H948" s="45"/>
    </row>
    <row r="949" spans="7:8" ht="12">
      <c r="G949" s="45"/>
      <c r="H949" s="45"/>
    </row>
    <row r="950" spans="7:8" ht="12">
      <c r="G950" s="45"/>
      <c r="H950" s="45"/>
    </row>
    <row r="951" spans="7:8" ht="12">
      <c r="G951" s="45"/>
      <c r="H951" s="45"/>
    </row>
    <row r="952" spans="7:8" ht="12">
      <c r="G952" s="45"/>
      <c r="H952" s="45"/>
    </row>
    <row r="953" spans="7:8" ht="12">
      <c r="G953" s="45"/>
      <c r="H953" s="45"/>
    </row>
    <row r="954" spans="7:8" ht="12">
      <c r="G954" s="45"/>
      <c r="H954" s="45"/>
    </row>
    <row r="955" spans="7:8" ht="12">
      <c r="G955" s="45"/>
      <c r="H955" s="45"/>
    </row>
    <row r="956" spans="7:8" ht="12">
      <c r="G956" s="45"/>
      <c r="H956" s="45"/>
    </row>
    <row r="957" spans="7:8" ht="12">
      <c r="G957" s="45"/>
      <c r="H957" s="45"/>
    </row>
    <row r="958" spans="7:8" ht="12">
      <c r="G958" s="45"/>
      <c r="H958" s="45"/>
    </row>
    <row r="959" spans="7:8" ht="12">
      <c r="G959" s="45"/>
      <c r="H959" s="45"/>
    </row>
    <row r="960" spans="7:8" ht="12">
      <c r="G960" s="45"/>
      <c r="H960" s="45"/>
    </row>
    <row r="961" spans="7:8" ht="12">
      <c r="G961" s="45"/>
      <c r="H961" s="45"/>
    </row>
    <row r="962" spans="7:8" ht="12">
      <c r="G962" s="45"/>
      <c r="H962" s="45"/>
    </row>
    <row r="963" spans="7:8" ht="12">
      <c r="G963" s="45"/>
      <c r="H963" s="45"/>
    </row>
    <row r="964" spans="7:8" ht="12">
      <c r="G964" s="45"/>
      <c r="H964" s="45"/>
    </row>
    <row r="965" spans="7:8" ht="12">
      <c r="G965" s="45"/>
      <c r="H965" s="45"/>
    </row>
    <row r="966" spans="7:8" ht="12">
      <c r="G966" s="45"/>
      <c r="H966" s="45"/>
    </row>
    <row r="967" spans="7:8" ht="12">
      <c r="G967" s="45"/>
      <c r="H967" s="45"/>
    </row>
    <row r="968" spans="7:8" ht="12">
      <c r="G968" s="45"/>
      <c r="H968" s="45"/>
    </row>
    <row r="969" spans="7:8" ht="12">
      <c r="G969" s="45"/>
      <c r="H969" s="45"/>
    </row>
    <row r="970" spans="7:8" ht="12">
      <c r="G970" s="45"/>
      <c r="H970" s="45"/>
    </row>
    <row r="971" spans="7:8" ht="12">
      <c r="G971" s="45"/>
      <c r="H971" s="45"/>
    </row>
    <row r="972" spans="7:8" ht="12">
      <c r="G972" s="45"/>
      <c r="H972" s="45"/>
    </row>
    <row r="973" spans="7:8" ht="12">
      <c r="G973" s="45"/>
      <c r="H973" s="45"/>
    </row>
    <row r="974" spans="7:8" ht="12">
      <c r="G974" s="45"/>
      <c r="H974" s="45"/>
    </row>
    <row r="975" spans="7:8" ht="12">
      <c r="G975" s="45"/>
      <c r="H975" s="45"/>
    </row>
    <row r="976" spans="7:8" ht="12">
      <c r="G976" s="45"/>
      <c r="H976" s="45"/>
    </row>
    <row r="977" spans="7:8" ht="12">
      <c r="G977" s="45"/>
      <c r="H977" s="45"/>
    </row>
    <row r="978" spans="7:8" ht="12">
      <c r="G978" s="45"/>
      <c r="H978" s="45"/>
    </row>
    <row r="979" spans="7:8" ht="12">
      <c r="G979" s="45"/>
      <c r="H979" s="45"/>
    </row>
    <row r="980" spans="7:8" ht="12">
      <c r="G980" s="45"/>
      <c r="H980" s="45"/>
    </row>
    <row r="981" spans="7:8" ht="12">
      <c r="G981" s="45"/>
      <c r="H981" s="45"/>
    </row>
    <row r="982" spans="7:8" ht="12">
      <c r="G982" s="45"/>
      <c r="H982" s="45"/>
    </row>
    <row r="983" spans="7:8" ht="12">
      <c r="G983" s="45"/>
      <c r="H983" s="45"/>
    </row>
    <row r="984" spans="7:8" ht="12">
      <c r="G984" s="45"/>
      <c r="H984" s="45"/>
    </row>
    <row r="985" spans="7:8" ht="12">
      <c r="G985" s="45"/>
      <c r="H985" s="45"/>
    </row>
    <row r="986" spans="7:8" ht="12">
      <c r="G986" s="45"/>
      <c r="H986" s="45"/>
    </row>
    <row r="987" spans="7:8" ht="12">
      <c r="G987" s="45"/>
      <c r="H987" s="45"/>
    </row>
    <row r="988" spans="7:8" ht="12">
      <c r="G988" s="45"/>
      <c r="H988" s="45"/>
    </row>
    <row r="989" spans="7:8" ht="12">
      <c r="G989" s="45"/>
      <c r="H989" s="45"/>
    </row>
    <row r="990" spans="7:8" ht="12">
      <c r="G990" s="45"/>
      <c r="H990" s="45"/>
    </row>
    <row r="991" spans="7:8" ht="12">
      <c r="G991" s="45"/>
      <c r="H991" s="45"/>
    </row>
    <row r="992" spans="7:8" ht="12">
      <c r="G992" s="45"/>
      <c r="H992" s="45"/>
    </row>
    <row r="993" spans="7:8" ht="12">
      <c r="G993" s="45"/>
      <c r="H993" s="45"/>
    </row>
    <row r="994" spans="7:8" ht="12">
      <c r="G994" s="45"/>
      <c r="H994" s="45"/>
    </row>
    <row r="995" spans="7:8" ht="12">
      <c r="G995" s="45"/>
      <c r="H995" s="45"/>
    </row>
    <row r="996" spans="7:8" ht="12">
      <c r="G996" s="45"/>
      <c r="H996" s="45"/>
    </row>
    <row r="997" spans="7:8" ht="12">
      <c r="G997" s="45"/>
      <c r="H997" s="45"/>
    </row>
    <row r="998" spans="7:8" ht="12">
      <c r="G998" s="45"/>
      <c r="H998" s="45"/>
    </row>
    <row r="999" spans="7:8" ht="12">
      <c r="G999" s="45"/>
      <c r="H999" s="45"/>
    </row>
    <row r="1000" spans="7:8" ht="12">
      <c r="G1000" s="45"/>
      <c r="H1000" s="45"/>
    </row>
    <row r="1001" spans="7:8" ht="12">
      <c r="G1001" s="45"/>
      <c r="H1001" s="45"/>
    </row>
    <row r="1002" spans="7:8" ht="12">
      <c r="G1002" s="45"/>
      <c r="H1002" s="45"/>
    </row>
    <row r="1003" spans="7:8" ht="12">
      <c r="G1003" s="45"/>
      <c r="H1003" s="45"/>
    </row>
    <row r="1004" spans="7:8" ht="12">
      <c r="G1004" s="45"/>
      <c r="H1004" s="45"/>
    </row>
    <row r="1005" spans="7:8" ht="12">
      <c r="G1005" s="45"/>
      <c r="H1005" s="45"/>
    </row>
    <row r="1006" spans="7:8" ht="12">
      <c r="G1006" s="45"/>
      <c r="H1006" s="45"/>
    </row>
    <row r="1007" spans="7:8" ht="12">
      <c r="G1007" s="45"/>
      <c r="H1007" s="45"/>
    </row>
    <row r="1008" spans="7:8" ht="12">
      <c r="G1008" s="45"/>
      <c r="H1008" s="45"/>
    </row>
    <row r="1009" spans="7:8" ht="12">
      <c r="G1009" s="45"/>
      <c r="H1009" s="45"/>
    </row>
    <row r="1010" spans="7:8" ht="12">
      <c r="G1010" s="45"/>
      <c r="H1010" s="45"/>
    </row>
    <row r="1011" spans="7:8" ht="12">
      <c r="G1011" s="45"/>
      <c r="H1011" s="45"/>
    </row>
    <row r="1012" spans="7:8" ht="12">
      <c r="G1012" s="45"/>
      <c r="H1012" s="45"/>
    </row>
    <row r="1013" spans="7:8" ht="12">
      <c r="G1013" s="45"/>
      <c r="H1013" s="45"/>
    </row>
    <row r="1014" spans="7:8" ht="12">
      <c r="G1014" s="45"/>
      <c r="H1014" s="45"/>
    </row>
    <row r="1015" spans="7:8" ht="12">
      <c r="G1015" s="45"/>
      <c r="H1015" s="45"/>
    </row>
    <row r="1016" spans="7:8" ht="12">
      <c r="G1016" s="45"/>
      <c r="H1016" s="45"/>
    </row>
    <row r="1017" spans="7:8" ht="12">
      <c r="G1017" s="45"/>
      <c r="H1017" s="45"/>
    </row>
    <row r="1018" spans="7:8" ht="12">
      <c r="G1018" s="45"/>
      <c r="H1018" s="45"/>
    </row>
    <row r="1019" spans="7:8" ht="12">
      <c r="G1019" s="45"/>
      <c r="H1019" s="45"/>
    </row>
    <row r="1020" spans="7:8" ht="12">
      <c r="G1020" s="45"/>
      <c r="H1020" s="45"/>
    </row>
    <row r="1021" spans="7:8" ht="12">
      <c r="G1021" s="45"/>
      <c r="H1021" s="45"/>
    </row>
    <row r="1022" spans="7:8" ht="12">
      <c r="G1022" s="45"/>
      <c r="H1022" s="45"/>
    </row>
    <row r="1023" spans="7:8" ht="12">
      <c r="G1023" s="45"/>
      <c r="H1023" s="45"/>
    </row>
    <row r="1024" spans="7:8" ht="12">
      <c r="G1024" s="45"/>
      <c r="H1024" s="45"/>
    </row>
    <row r="1025" spans="7:8" ht="12">
      <c r="G1025" s="45"/>
      <c r="H1025" s="45"/>
    </row>
    <row r="1026" spans="7:8" ht="12">
      <c r="G1026" s="45"/>
      <c r="H1026" s="45"/>
    </row>
    <row r="1027" spans="7:8" ht="12">
      <c r="G1027" s="45"/>
      <c r="H1027" s="45"/>
    </row>
    <row r="1028" spans="7:8" ht="12">
      <c r="G1028" s="45"/>
      <c r="H1028" s="45"/>
    </row>
    <row r="1029" spans="7:8" ht="12">
      <c r="G1029" s="45"/>
      <c r="H1029" s="45"/>
    </row>
    <row r="1030" spans="7:8" ht="12">
      <c r="G1030" s="45"/>
      <c r="H1030" s="45"/>
    </row>
    <row r="1031" spans="7:8" ht="12">
      <c r="G1031" s="45"/>
      <c r="H1031" s="45"/>
    </row>
    <row r="1032" spans="7:8" ht="12">
      <c r="G1032" s="45"/>
      <c r="H1032" s="45"/>
    </row>
    <row r="1033" spans="7:8" ht="12">
      <c r="G1033" s="45"/>
      <c r="H1033" s="45"/>
    </row>
    <row r="1034" spans="7:8" ht="12">
      <c r="G1034" s="45"/>
      <c r="H1034" s="45"/>
    </row>
    <row r="1035" spans="7:8" ht="12">
      <c r="G1035" s="45"/>
      <c r="H1035" s="45"/>
    </row>
    <row r="1036" spans="7:8" ht="12">
      <c r="G1036" s="45"/>
      <c r="H1036" s="45"/>
    </row>
    <row r="1037" spans="7:8" ht="12">
      <c r="G1037" s="45"/>
      <c r="H1037" s="45"/>
    </row>
    <row r="1038" spans="7:8" ht="12">
      <c r="G1038" s="45"/>
      <c r="H1038" s="45"/>
    </row>
    <row r="1039" spans="7:8" ht="12">
      <c r="G1039" s="45"/>
      <c r="H1039" s="45"/>
    </row>
    <row r="1040" spans="7:8" ht="12">
      <c r="G1040" s="45"/>
      <c r="H1040" s="45"/>
    </row>
    <row r="1041" spans="7:8" ht="12">
      <c r="G1041" s="45"/>
      <c r="H1041" s="45"/>
    </row>
    <row r="1042" spans="7:8" ht="12">
      <c r="G1042" s="45"/>
      <c r="H1042" s="45"/>
    </row>
    <row r="1043" spans="7:8" ht="12">
      <c r="G1043" s="45"/>
      <c r="H1043" s="45"/>
    </row>
    <row r="1044" spans="7:8" ht="12">
      <c r="G1044" s="45"/>
      <c r="H1044" s="45"/>
    </row>
    <row r="1045" spans="7:8" ht="12">
      <c r="G1045" s="45"/>
      <c r="H1045" s="45"/>
    </row>
    <row r="1046" spans="7:8" ht="12">
      <c r="G1046" s="45"/>
      <c r="H1046" s="45"/>
    </row>
    <row r="1047" spans="7:8" ht="12">
      <c r="G1047" s="45"/>
      <c r="H1047" s="45"/>
    </row>
    <row r="1048" spans="7:8" ht="12">
      <c r="G1048" s="45"/>
      <c r="H1048" s="45"/>
    </row>
    <row r="1049" spans="7:8" ht="12">
      <c r="G1049" s="45"/>
      <c r="H1049" s="45"/>
    </row>
    <row r="1050" spans="7:8" ht="12">
      <c r="G1050" s="45"/>
      <c r="H1050" s="45"/>
    </row>
    <row r="1051" spans="7:8" ht="12">
      <c r="G1051" s="45"/>
      <c r="H1051" s="45"/>
    </row>
    <row r="1052" spans="7:8" ht="12">
      <c r="G1052" s="45"/>
      <c r="H1052" s="45"/>
    </row>
    <row r="1053" spans="7:8" ht="12">
      <c r="G1053" s="45"/>
      <c r="H1053" s="45"/>
    </row>
    <row r="1054" spans="7:8" ht="12">
      <c r="G1054" s="45"/>
      <c r="H1054" s="45"/>
    </row>
    <row r="1055" spans="7:8" ht="12">
      <c r="G1055" s="45"/>
      <c r="H1055" s="45"/>
    </row>
    <row r="1056" spans="7:8" ht="12">
      <c r="G1056" s="45"/>
      <c r="H1056" s="45"/>
    </row>
    <row r="1057" spans="7:8" ht="12">
      <c r="G1057" s="45"/>
      <c r="H1057" s="45"/>
    </row>
    <row r="1058" spans="7:8" ht="12">
      <c r="G1058" s="45"/>
      <c r="H1058" s="45"/>
    </row>
    <row r="1059" spans="7:8" ht="12">
      <c r="G1059" s="45"/>
      <c r="H1059" s="45"/>
    </row>
    <row r="1060" spans="7:8" ht="12">
      <c r="G1060" s="45"/>
      <c r="H1060" s="45"/>
    </row>
    <row r="1061" spans="7:8" ht="12">
      <c r="G1061" s="45"/>
      <c r="H1061" s="45"/>
    </row>
    <row r="1062" spans="7:8" ht="12">
      <c r="G1062" s="45"/>
      <c r="H1062" s="45"/>
    </row>
    <row r="1063" spans="7:8" ht="12">
      <c r="G1063" s="45"/>
      <c r="H1063" s="45"/>
    </row>
    <row r="1064" spans="7:8" ht="12">
      <c r="G1064" s="45"/>
      <c r="H1064" s="45"/>
    </row>
    <row r="1065" spans="7:8" ht="12">
      <c r="G1065" s="45"/>
      <c r="H1065" s="45"/>
    </row>
    <row r="1066" spans="7:8" ht="12">
      <c r="G1066" s="45"/>
      <c r="H1066" s="45"/>
    </row>
    <row r="1067" spans="7:8" ht="12">
      <c r="G1067" s="45"/>
      <c r="H1067" s="45"/>
    </row>
    <row r="1068" spans="7:8" ht="12">
      <c r="G1068" s="45"/>
      <c r="H1068" s="45"/>
    </row>
    <row r="1069" spans="7:8" ht="12">
      <c r="G1069" s="45"/>
      <c r="H1069" s="45"/>
    </row>
    <row r="1070" spans="7:8" ht="12">
      <c r="G1070" s="45"/>
      <c r="H1070" s="45"/>
    </row>
    <row r="1071" spans="7:8" ht="12">
      <c r="G1071" s="45"/>
      <c r="H1071" s="45"/>
    </row>
    <row r="1072" spans="7:8" ht="12">
      <c r="G1072" s="45"/>
      <c r="H1072" s="45"/>
    </row>
    <row r="1073" spans="7:8" ht="12">
      <c r="G1073" s="45"/>
      <c r="H1073" s="45"/>
    </row>
    <row r="1074" spans="7:8" ht="12">
      <c r="G1074" s="45"/>
      <c r="H1074" s="45"/>
    </row>
    <row r="1075" spans="7:8" ht="12">
      <c r="G1075" s="45"/>
      <c r="H1075" s="45"/>
    </row>
    <row r="1076" spans="7:8" ht="12">
      <c r="G1076" s="45"/>
      <c r="H1076" s="45"/>
    </row>
    <row r="1077" spans="7:8" ht="12">
      <c r="G1077" s="45"/>
      <c r="H1077" s="45"/>
    </row>
    <row r="1078" spans="7:8" ht="12">
      <c r="G1078" s="45"/>
      <c r="H1078" s="45"/>
    </row>
    <row r="1079" spans="7:8" ht="12">
      <c r="G1079" s="45"/>
      <c r="H1079" s="45"/>
    </row>
    <row r="1080" spans="7:8" ht="12">
      <c r="G1080" s="45"/>
      <c r="H1080" s="45"/>
    </row>
    <row r="1081" spans="7:8" ht="12">
      <c r="G1081" s="45"/>
      <c r="H1081" s="45"/>
    </row>
    <row r="1082" spans="7:8" ht="12">
      <c r="G1082" s="45"/>
      <c r="H1082" s="45"/>
    </row>
    <row r="1083" spans="7:8" ht="12">
      <c r="G1083" s="45"/>
      <c r="H1083" s="45"/>
    </row>
    <row r="1084" spans="7:8" ht="12">
      <c r="G1084" s="45"/>
      <c r="H1084" s="45"/>
    </row>
    <row r="1085" spans="7:8" ht="12">
      <c r="G1085" s="45"/>
      <c r="H1085" s="45"/>
    </row>
    <row r="1086" spans="7:8" ht="12">
      <c r="G1086" s="45"/>
      <c r="H1086" s="45"/>
    </row>
    <row r="1087" spans="7:8" ht="12">
      <c r="G1087" s="45"/>
      <c r="H1087" s="45"/>
    </row>
    <row r="1088" spans="7:8" ht="12">
      <c r="G1088" s="45"/>
      <c r="H1088" s="45"/>
    </row>
    <row r="1089" spans="7:8" ht="12">
      <c r="G1089" s="45"/>
      <c r="H1089" s="45"/>
    </row>
    <row r="1090" spans="7:8" ht="12">
      <c r="G1090" s="45"/>
      <c r="H1090" s="45"/>
    </row>
    <row r="1091" spans="7:8" ht="12">
      <c r="G1091" s="45"/>
      <c r="H1091" s="45"/>
    </row>
    <row r="1092" spans="7:8" ht="12">
      <c r="G1092" s="45"/>
      <c r="H1092" s="45"/>
    </row>
    <row r="1093" spans="7:8" ht="12">
      <c r="G1093" s="45"/>
      <c r="H1093" s="45"/>
    </row>
    <row r="1094" spans="7:8" ht="12">
      <c r="G1094" s="45"/>
      <c r="H1094" s="45"/>
    </row>
    <row r="1095" spans="7:8" ht="12">
      <c r="G1095" s="45"/>
      <c r="H1095" s="45"/>
    </row>
    <row r="1096" spans="7:8" ht="12">
      <c r="G1096" s="45"/>
      <c r="H1096" s="45"/>
    </row>
    <row r="1097" spans="7:8" ht="12">
      <c r="G1097" s="45"/>
      <c r="H1097" s="45"/>
    </row>
    <row r="1098" spans="7:8" ht="12">
      <c r="G1098" s="45"/>
      <c r="H1098" s="45"/>
    </row>
    <row r="1099" spans="7:8" ht="12">
      <c r="G1099" s="45"/>
      <c r="H1099" s="45"/>
    </row>
    <row r="1100" spans="7:8" ht="12">
      <c r="G1100" s="45"/>
      <c r="H1100" s="45"/>
    </row>
    <row r="1101" spans="7:8" ht="12">
      <c r="G1101" s="45"/>
      <c r="H1101" s="45"/>
    </row>
    <row r="1102" spans="7:8" ht="12">
      <c r="G1102" s="45"/>
      <c r="H1102" s="45"/>
    </row>
    <row r="1103" spans="7:8" ht="12">
      <c r="G1103" s="45"/>
      <c r="H1103" s="45"/>
    </row>
    <row r="1104" spans="7:8" ht="12">
      <c r="G1104" s="45"/>
      <c r="H1104" s="45"/>
    </row>
    <row r="1105" spans="7:8" ht="12">
      <c r="G1105" s="45"/>
      <c r="H1105" s="45"/>
    </row>
    <row r="1106" spans="7:8" ht="12">
      <c r="G1106" s="45"/>
      <c r="H1106" s="45"/>
    </row>
    <row r="1107" spans="7:8" ht="12">
      <c r="G1107" s="45"/>
      <c r="H1107" s="45"/>
    </row>
    <row r="1108" spans="7:8" ht="12">
      <c r="G1108" s="45"/>
      <c r="H1108" s="45"/>
    </row>
    <row r="1109" spans="7:8" ht="12">
      <c r="G1109" s="45"/>
      <c r="H1109" s="45"/>
    </row>
    <row r="1110" spans="7:8" ht="12">
      <c r="G1110" s="45"/>
      <c r="H1110" s="45"/>
    </row>
    <row r="1111" spans="7:8" ht="12">
      <c r="G1111" s="45"/>
      <c r="H1111" s="45"/>
    </row>
    <row r="1112" spans="7:8" ht="12">
      <c r="G1112" s="45"/>
      <c r="H1112" s="45"/>
    </row>
    <row r="1113" spans="7:8" ht="12">
      <c r="G1113" s="45"/>
      <c r="H1113" s="45"/>
    </row>
    <row r="1114" spans="7:8" ht="12">
      <c r="G1114" s="45"/>
      <c r="H1114" s="45"/>
    </row>
    <row r="1115" spans="7:8" ht="12">
      <c r="G1115" s="45"/>
      <c r="H1115" s="45"/>
    </row>
    <row r="1116" spans="7:8" ht="12">
      <c r="G1116" s="45"/>
      <c r="H1116" s="45"/>
    </row>
    <row r="1117" spans="7:8" ht="12">
      <c r="G1117" s="45"/>
      <c r="H1117" s="45"/>
    </row>
    <row r="1118" spans="7:8" ht="12">
      <c r="G1118" s="45"/>
      <c r="H1118" s="45"/>
    </row>
    <row r="1119" spans="7:8" ht="12">
      <c r="G1119" s="45"/>
      <c r="H1119" s="45"/>
    </row>
    <row r="1120" spans="7:8" ht="12">
      <c r="G1120" s="45"/>
      <c r="H1120" s="45"/>
    </row>
    <row r="1121" spans="7:8" ht="12">
      <c r="G1121" s="45"/>
      <c r="H1121" s="45"/>
    </row>
    <row r="1122" spans="7:8" ht="12">
      <c r="G1122" s="45"/>
      <c r="H1122" s="45"/>
    </row>
    <row r="1123" spans="7:8" ht="12">
      <c r="G1123" s="45"/>
      <c r="H1123" s="45"/>
    </row>
    <row r="1124" spans="7:8" ht="12">
      <c r="G1124" s="45"/>
      <c r="H1124" s="45"/>
    </row>
    <row r="1125" spans="7:8" ht="12">
      <c r="G1125" s="45"/>
      <c r="H1125" s="45"/>
    </row>
    <row r="1126" spans="7:8" ht="12">
      <c r="G1126" s="45"/>
      <c r="H1126" s="45"/>
    </row>
    <row r="1127" spans="7:8" ht="12">
      <c r="G1127" s="45"/>
      <c r="H1127" s="45"/>
    </row>
    <row r="1128" spans="7:8" ht="12">
      <c r="G1128" s="45"/>
      <c r="H1128" s="45"/>
    </row>
    <row r="1129" spans="7:8" ht="12">
      <c r="G1129" s="45"/>
      <c r="H1129" s="45"/>
    </row>
    <row r="1130" spans="7:8" ht="12">
      <c r="G1130" s="45"/>
      <c r="H1130" s="45"/>
    </row>
    <row r="1131" spans="7:8" ht="12">
      <c r="G1131" s="45"/>
      <c r="H1131" s="45"/>
    </row>
    <row r="1132" spans="7:8" ht="12">
      <c r="G1132" s="45"/>
      <c r="H1132" s="45"/>
    </row>
    <row r="1133" spans="7:8" ht="12">
      <c r="G1133" s="45"/>
      <c r="H1133" s="45"/>
    </row>
    <row r="1134" spans="7:8" ht="12">
      <c r="G1134" s="45"/>
      <c r="H1134" s="45"/>
    </row>
    <row r="1135" spans="7:8" ht="12">
      <c r="G1135" s="45"/>
      <c r="H1135" s="45"/>
    </row>
    <row r="1136" spans="7:8" ht="12">
      <c r="G1136" s="45"/>
      <c r="H1136" s="45"/>
    </row>
    <row r="1137" spans="7:8" ht="12">
      <c r="G1137" s="45"/>
      <c r="H1137" s="45"/>
    </row>
    <row r="1138" spans="7:8" ht="12">
      <c r="G1138" s="45"/>
      <c r="H1138" s="45"/>
    </row>
    <row r="1139" spans="7:8" ht="12">
      <c r="G1139" s="45"/>
      <c r="H1139" s="45"/>
    </row>
    <row r="1140" spans="7:8" ht="12">
      <c r="G1140" s="45"/>
      <c r="H1140" s="45"/>
    </row>
    <row r="1141" spans="7:8" ht="12">
      <c r="G1141" s="45"/>
      <c r="H1141" s="45"/>
    </row>
    <row r="1142" spans="7:8" ht="12">
      <c r="G1142" s="45"/>
      <c r="H1142" s="45"/>
    </row>
    <row r="1143" spans="7:8" ht="12">
      <c r="G1143" s="45"/>
      <c r="H1143" s="45"/>
    </row>
    <row r="1144" spans="7:8" ht="12">
      <c r="G1144" s="45"/>
      <c r="H1144" s="45"/>
    </row>
    <row r="1145" spans="7:8" ht="12">
      <c r="G1145" s="45"/>
      <c r="H1145" s="45"/>
    </row>
    <row r="1146" spans="7:8" ht="12">
      <c r="G1146" s="45"/>
      <c r="H1146" s="45"/>
    </row>
    <row r="1147" spans="7:8" ht="12">
      <c r="G1147" s="45"/>
      <c r="H1147" s="45"/>
    </row>
    <row r="1148" spans="7:8" ht="12">
      <c r="G1148" s="45"/>
      <c r="H1148" s="45"/>
    </row>
    <row r="1149" spans="7:8" ht="12">
      <c r="G1149" s="45"/>
      <c r="H1149" s="45"/>
    </row>
    <row r="1150" spans="7:8" ht="12">
      <c r="G1150" s="45"/>
      <c r="H1150" s="45"/>
    </row>
    <row r="1151" spans="7:8" ht="12">
      <c r="G1151" s="45"/>
      <c r="H1151" s="45"/>
    </row>
    <row r="1152" spans="7:8" ht="12">
      <c r="G1152" s="45"/>
      <c r="H1152" s="45"/>
    </row>
    <row r="1153" spans="7:8" ht="12">
      <c r="G1153" s="45"/>
      <c r="H1153" s="45"/>
    </row>
    <row r="1154" spans="7:8" ht="12">
      <c r="G1154" s="45"/>
      <c r="H1154" s="45"/>
    </row>
    <row r="1155" spans="7:8" ht="12">
      <c r="G1155" s="45"/>
      <c r="H1155" s="45"/>
    </row>
    <row r="1156" spans="7:8" ht="12">
      <c r="G1156" s="45"/>
      <c r="H1156" s="45"/>
    </row>
    <row r="1157" spans="7:8" ht="12">
      <c r="G1157" s="45"/>
      <c r="H1157" s="45"/>
    </row>
    <row r="1158" spans="7:8" ht="12">
      <c r="G1158" s="45"/>
      <c r="H1158" s="45"/>
    </row>
    <row r="1159" spans="7:8" ht="12">
      <c r="G1159" s="45"/>
      <c r="H1159" s="45"/>
    </row>
    <row r="1160" spans="7:8" ht="12">
      <c r="G1160" s="45"/>
      <c r="H1160" s="45"/>
    </row>
    <row r="1161" spans="7:8" ht="12">
      <c r="G1161" s="45"/>
      <c r="H1161" s="45"/>
    </row>
    <row r="1162" spans="7:8" ht="12">
      <c r="G1162" s="45"/>
      <c r="H1162" s="45"/>
    </row>
    <row r="1163" spans="7:8" ht="12">
      <c r="G1163" s="45"/>
      <c r="H1163" s="45"/>
    </row>
    <row r="1164" spans="7:8" ht="12">
      <c r="G1164" s="45"/>
      <c r="H1164" s="45"/>
    </row>
    <row r="1165" spans="7:8" ht="12">
      <c r="G1165" s="45"/>
      <c r="H1165" s="45"/>
    </row>
    <row r="1166" spans="7:8" ht="12">
      <c r="G1166" s="45"/>
      <c r="H1166" s="45"/>
    </row>
    <row r="1167" spans="7:8" ht="12">
      <c r="G1167" s="45"/>
      <c r="H1167" s="45"/>
    </row>
    <row r="1168" spans="7:8" ht="12">
      <c r="G1168" s="45"/>
      <c r="H1168" s="45"/>
    </row>
    <row r="1169" spans="7:8" ht="12">
      <c r="G1169" s="45"/>
      <c r="H1169" s="45"/>
    </row>
    <row r="1170" spans="7:8" ht="12">
      <c r="G1170" s="45"/>
      <c r="H1170" s="45"/>
    </row>
    <row r="1171" spans="7:8" ht="12">
      <c r="G1171" s="45"/>
      <c r="H1171" s="45"/>
    </row>
    <row r="1172" spans="7:8" ht="12">
      <c r="G1172" s="45"/>
      <c r="H1172" s="45"/>
    </row>
    <row r="1173" spans="7:8" ht="12">
      <c r="G1173" s="45"/>
      <c r="H1173" s="45"/>
    </row>
    <row r="1174" spans="7:8" ht="12">
      <c r="G1174" s="45"/>
      <c r="H1174" s="45"/>
    </row>
    <row r="1175" spans="7:8" ht="12">
      <c r="G1175" s="45"/>
      <c r="H1175" s="45"/>
    </row>
    <row r="1176" spans="7:8" ht="12">
      <c r="G1176" s="45"/>
      <c r="H1176" s="45"/>
    </row>
    <row r="1177" spans="7:8" ht="12">
      <c r="G1177" s="45"/>
      <c r="H1177" s="45"/>
    </row>
    <row r="1178" spans="7:8" ht="12">
      <c r="G1178" s="45"/>
      <c r="H1178" s="45"/>
    </row>
    <row r="1179" spans="7:8" ht="12">
      <c r="G1179" s="45"/>
      <c r="H1179" s="45"/>
    </row>
    <row r="1180" spans="7:8" ht="12">
      <c r="G1180" s="45"/>
      <c r="H1180" s="45"/>
    </row>
    <row r="1181" spans="7:8" ht="12">
      <c r="G1181" s="45"/>
      <c r="H1181" s="45"/>
    </row>
    <row r="1182" spans="7:8" ht="12">
      <c r="G1182" s="45"/>
      <c r="H1182" s="45"/>
    </row>
    <row r="1183" spans="7:8" ht="12">
      <c r="G1183" s="45"/>
      <c r="H1183" s="45"/>
    </row>
    <row r="1184" spans="7:8" ht="12">
      <c r="G1184" s="45"/>
      <c r="H1184" s="45"/>
    </row>
    <row r="1185" spans="7:8" ht="12">
      <c r="G1185" s="45"/>
      <c r="H1185" s="45"/>
    </row>
    <row r="1186" spans="7:8" ht="12">
      <c r="G1186" s="45"/>
      <c r="H1186" s="45"/>
    </row>
    <row r="1187" spans="7:8" ht="12">
      <c r="G1187" s="45"/>
      <c r="H1187" s="45"/>
    </row>
    <row r="1188" spans="7:8" ht="12">
      <c r="G1188" s="45"/>
      <c r="H1188" s="45"/>
    </row>
    <row r="1189" spans="7:8" ht="12">
      <c r="G1189" s="45"/>
      <c r="H1189" s="45"/>
    </row>
    <row r="1190" spans="7:8" ht="12">
      <c r="G1190" s="45"/>
      <c r="H1190" s="45"/>
    </row>
    <row r="1191" spans="7:8" ht="12">
      <c r="G1191" s="45"/>
      <c r="H1191" s="45"/>
    </row>
    <row r="1192" spans="7:8" ht="12">
      <c r="G1192" s="45"/>
      <c r="H1192" s="45"/>
    </row>
    <row r="1193" spans="7:8" ht="12">
      <c r="G1193" s="45"/>
      <c r="H1193" s="45"/>
    </row>
    <row r="1194" spans="7:8" ht="12">
      <c r="G1194" s="45"/>
      <c r="H1194" s="45"/>
    </row>
    <row r="1195" spans="7:8" ht="12">
      <c r="G1195" s="45"/>
      <c r="H1195" s="45"/>
    </row>
    <row r="1196" spans="7:8" ht="12">
      <c r="G1196" s="45"/>
      <c r="H1196" s="45"/>
    </row>
    <row r="1197" spans="7:8" ht="12">
      <c r="G1197" s="45"/>
      <c r="H1197" s="45"/>
    </row>
    <row r="1198" spans="7:8" ht="12">
      <c r="G1198" s="45"/>
      <c r="H1198" s="45"/>
    </row>
    <row r="1199" spans="7:8" ht="12">
      <c r="G1199" s="45"/>
      <c r="H1199" s="45"/>
    </row>
    <row r="1200" spans="7:8" ht="12">
      <c r="G1200" s="45"/>
      <c r="H1200" s="45"/>
    </row>
    <row r="1201" spans="7:8" ht="12">
      <c r="G1201" s="45"/>
      <c r="H1201" s="45"/>
    </row>
    <row r="1202" spans="7:8" ht="12">
      <c r="G1202" s="45"/>
      <c r="H1202" s="45"/>
    </row>
    <row r="1203" spans="7:8" ht="12">
      <c r="G1203" s="45"/>
      <c r="H1203" s="45"/>
    </row>
    <row r="1204" spans="7:8" ht="12">
      <c r="G1204" s="45"/>
      <c r="H1204" s="45"/>
    </row>
    <row r="1205" spans="7:8" ht="12">
      <c r="G1205" s="45"/>
      <c r="H1205" s="45"/>
    </row>
    <row r="1206" spans="7:8" ht="12">
      <c r="G1206" s="45"/>
      <c r="H1206" s="45"/>
    </row>
    <row r="1207" spans="7:8" ht="12">
      <c r="G1207" s="45"/>
      <c r="H1207" s="45"/>
    </row>
    <row r="1208" spans="7:8" ht="12">
      <c r="G1208" s="45"/>
      <c r="H1208" s="45"/>
    </row>
    <row r="1209" spans="7:8" ht="12">
      <c r="G1209" s="45"/>
      <c r="H1209" s="45"/>
    </row>
    <row r="1210" spans="7:8" ht="12">
      <c r="G1210" s="45"/>
      <c r="H1210" s="45"/>
    </row>
    <row r="1211" spans="7:8" ht="12">
      <c r="G1211" s="45"/>
      <c r="H1211" s="45"/>
    </row>
    <row r="1212" spans="7:8" ht="12">
      <c r="G1212" s="45"/>
      <c r="H1212" s="45"/>
    </row>
    <row r="1213" spans="7:8" ht="12">
      <c r="G1213" s="45"/>
      <c r="H1213" s="45"/>
    </row>
    <row r="1214" spans="7:8" ht="12">
      <c r="G1214" s="45"/>
      <c r="H1214" s="45"/>
    </row>
    <row r="1215" spans="7:8" ht="12">
      <c r="G1215" s="45"/>
      <c r="H1215" s="45"/>
    </row>
    <row r="1216" spans="7:8" ht="12">
      <c r="G1216" s="45"/>
      <c r="H1216" s="45"/>
    </row>
    <row r="1217" spans="7:8" ht="12">
      <c r="G1217" s="45"/>
      <c r="H1217" s="45"/>
    </row>
    <row r="1218" spans="7:8" ht="12">
      <c r="G1218" s="45"/>
      <c r="H1218" s="45"/>
    </row>
    <row r="1219" spans="7:8" ht="12">
      <c r="G1219" s="45"/>
      <c r="H1219" s="45"/>
    </row>
    <row r="1220" spans="7:8" ht="12">
      <c r="G1220" s="45"/>
      <c r="H1220" s="45"/>
    </row>
    <row r="1221" spans="7:8" ht="12">
      <c r="G1221" s="45"/>
      <c r="H1221" s="45"/>
    </row>
    <row r="1222" spans="7:8" ht="12">
      <c r="G1222" s="45"/>
      <c r="H1222" s="45"/>
    </row>
    <row r="1223" spans="7:8" ht="12">
      <c r="G1223" s="45"/>
      <c r="H1223" s="45"/>
    </row>
    <row r="1224" spans="7:8" ht="12">
      <c r="G1224" s="45"/>
      <c r="H1224" s="45"/>
    </row>
    <row r="1225" spans="7:8" ht="12">
      <c r="G1225" s="45"/>
      <c r="H1225" s="45"/>
    </row>
    <row r="1226" spans="7:8" ht="12">
      <c r="G1226" s="45"/>
      <c r="H1226" s="45"/>
    </row>
    <row r="1227" spans="7:8" ht="12">
      <c r="G1227" s="45"/>
      <c r="H1227" s="45"/>
    </row>
    <row r="1228" spans="7:8" ht="12">
      <c r="G1228" s="45"/>
      <c r="H1228" s="45"/>
    </row>
    <row r="1229" spans="7:8" ht="12">
      <c r="G1229" s="45"/>
      <c r="H1229" s="45"/>
    </row>
    <row r="1230" spans="7:8" ht="12">
      <c r="G1230" s="45"/>
      <c r="H1230" s="45"/>
    </row>
    <row r="1231" spans="7:8" ht="12">
      <c r="G1231" s="45"/>
      <c r="H1231" s="45"/>
    </row>
    <row r="1232" spans="7:8" ht="12">
      <c r="G1232" s="45"/>
      <c r="H1232" s="45"/>
    </row>
    <row r="1233" spans="7:8" ht="12">
      <c r="G1233" s="45"/>
      <c r="H1233" s="45"/>
    </row>
    <row r="1234" spans="7:8" ht="12">
      <c r="G1234" s="45"/>
      <c r="H1234" s="45"/>
    </row>
    <row r="1235" spans="7:8" ht="12">
      <c r="G1235" s="45"/>
      <c r="H1235" s="45"/>
    </row>
    <row r="1236" spans="7:8" ht="12">
      <c r="G1236" s="45"/>
      <c r="H1236" s="45"/>
    </row>
    <row r="1237" spans="7:8" ht="12">
      <c r="G1237" s="45"/>
      <c r="H1237" s="45"/>
    </row>
    <row r="1238" spans="7:8" ht="12">
      <c r="G1238" s="45"/>
      <c r="H1238" s="45"/>
    </row>
    <row r="1239" spans="7:8" ht="12">
      <c r="G1239" s="45"/>
      <c r="H1239" s="45"/>
    </row>
    <row r="1240" spans="7:8" ht="12">
      <c r="G1240" s="45"/>
      <c r="H1240" s="45"/>
    </row>
    <row r="1241" spans="7:8" ht="12">
      <c r="G1241" s="45"/>
      <c r="H1241" s="45"/>
    </row>
    <row r="1242" spans="7:8" ht="12">
      <c r="G1242" s="45"/>
      <c r="H1242" s="45"/>
    </row>
    <row r="1243" spans="7:8" ht="12">
      <c r="G1243" s="45"/>
      <c r="H1243" s="45"/>
    </row>
    <row r="1244" spans="7:8" ht="12">
      <c r="G1244" s="45"/>
      <c r="H1244" s="45"/>
    </row>
    <row r="1245" spans="7:8" ht="12">
      <c r="G1245" s="45"/>
      <c r="H1245" s="45"/>
    </row>
    <row r="1246" spans="7:8" ht="12">
      <c r="G1246" s="45"/>
      <c r="H1246" s="45"/>
    </row>
    <row r="1247" spans="7:8" ht="12">
      <c r="G1247" s="45"/>
      <c r="H1247" s="45"/>
    </row>
    <row r="1248" spans="7:8" ht="12">
      <c r="G1248" s="45"/>
      <c r="H1248" s="45"/>
    </row>
    <row r="1249" spans="7:8" ht="12">
      <c r="G1249" s="45"/>
      <c r="H1249" s="45"/>
    </row>
    <row r="1250" spans="7:8" ht="12">
      <c r="G1250" s="45"/>
      <c r="H1250" s="45"/>
    </row>
    <row r="1251" spans="7:8" ht="12">
      <c r="G1251" s="45"/>
      <c r="H1251" s="45"/>
    </row>
    <row r="1252" spans="7:8" ht="12">
      <c r="G1252" s="45"/>
      <c r="H1252" s="45"/>
    </row>
    <row r="1253" spans="7:8" ht="12">
      <c r="G1253" s="45"/>
      <c r="H1253" s="45"/>
    </row>
    <row r="1254" spans="7:8" ht="12">
      <c r="G1254" s="45"/>
      <c r="H1254" s="45"/>
    </row>
    <row r="1255" spans="7:8" ht="12">
      <c r="G1255" s="45"/>
      <c r="H1255" s="45"/>
    </row>
    <row r="1256" spans="7:8" ht="12">
      <c r="G1256" s="45"/>
      <c r="H1256" s="45"/>
    </row>
    <row r="1257" spans="7:8" ht="12">
      <c r="G1257" s="45"/>
      <c r="H1257" s="45"/>
    </row>
    <row r="1258" spans="7:8" ht="12">
      <c r="G1258" s="45"/>
      <c r="H1258" s="45"/>
    </row>
    <row r="1259" spans="7:8" ht="12">
      <c r="G1259" s="45"/>
      <c r="H1259" s="45"/>
    </row>
    <row r="1260" spans="7:8" ht="12">
      <c r="G1260" s="45"/>
      <c r="H1260" s="45"/>
    </row>
    <row r="1261" spans="7:8" ht="12">
      <c r="G1261" s="45"/>
      <c r="H1261" s="45"/>
    </row>
    <row r="1262" spans="7:8" ht="12">
      <c r="G1262" s="45"/>
      <c r="H1262" s="45"/>
    </row>
    <row r="1263" spans="7:8" ht="12">
      <c r="G1263" s="45"/>
      <c r="H1263" s="45"/>
    </row>
    <row r="1264" spans="7:8" ht="12">
      <c r="G1264" s="45"/>
      <c r="H1264" s="45"/>
    </row>
    <row r="1265" spans="7:8" ht="12">
      <c r="G1265" s="45"/>
      <c r="H1265" s="45"/>
    </row>
    <row r="1266" spans="7:8" ht="12">
      <c r="G1266" s="45"/>
      <c r="H1266" s="45"/>
    </row>
    <row r="1267" spans="7:8" ht="12">
      <c r="G1267" s="45"/>
      <c r="H1267" s="45"/>
    </row>
    <row r="1268" spans="7:8" ht="12">
      <c r="G1268" s="45"/>
      <c r="H1268" s="45"/>
    </row>
    <row r="1269" spans="7:8" ht="12">
      <c r="G1269" s="45"/>
      <c r="H1269" s="45"/>
    </row>
    <row r="1270" spans="7:8" ht="12">
      <c r="G1270" s="45"/>
      <c r="H1270" s="45"/>
    </row>
    <row r="1271" spans="7:8" ht="12">
      <c r="G1271" s="45"/>
      <c r="H1271" s="45"/>
    </row>
    <row r="1272" spans="7:8" ht="12">
      <c r="G1272" s="45"/>
      <c r="H1272" s="45"/>
    </row>
    <row r="1273" spans="7:8" ht="12">
      <c r="G1273" s="45"/>
      <c r="H1273" s="45"/>
    </row>
    <row r="1274" spans="7:8" ht="12">
      <c r="G1274" s="45"/>
      <c r="H1274" s="45"/>
    </row>
    <row r="1275" spans="7:8" ht="12">
      <c r="G1275" s="45"/>
      <c r="H1275" s="45"/>
    </row>
    <row r="1276" spans="7:8" ht="12">
      <c r="G1276" s="45"/>
      <c r="H1276" s="45"/>
    </row>
    <row r="1277" spans="7:8" ht="12">
      <c r="G1277" s="45"/>
      <c r="H1277" s="45"/>
    </row>
    <row r="1278" spans="7:8" ht="12">
      <c r="G1278" s="45"/>
      <c r="H1278" s="45"/>
    </row>
    <row r="1279" spans="7:8" ht="12">
      <c r="G1279" s="45"/>
      <c r="H1279" s="45"/>
    </row>
    <row r="1280" spans="7:8" ht="12">
      <c r="G1280" s="45"/>
      <c r="H1280" s="45"/>
    </row>
    <row r="1281" spans="7:8" ht="12">
      <c r="G1281" s="45"/>
      <c r="H1281" s="45"/>
    </row>
    <row r="1282" spans="7:8" ht="12">
      <c r="G1282" s="45"/>
      <c r="H1282" s="45"/>
    </row>
    <row r="1283" spans="7:8" ht="12">
      <c r="G1283" s="45"/>
      <c r="H1283" s="45"/>
    </row>
    <row r="1284" spans="7:8" ht="12">
      <c r="G1284" s="45"/>
      <c r="H1284" s="45"/>
    </row>
    <row r="1285" spans="7:8" ht="12">
      <c r="G1285" s="45"/>
      <c r="H1285" s="45"/>
    </row>
    <row r="1286" spans="7:8" ht="12">
      <c r="G1286" s="45"/>
      <c r="H1286" s="45"/>
    </row>
    <row r="1287" spans="7:8" ht="12">
      <c r="G1287" s="45"/>
      <c r="H1287" s="45"/>
    </row>
    <row r="1288" spans="7:8" ht="12">
      <c r="G1288" s="45"/>
      <c r="H1288" s="45"/>
    </row>
    <row r="1289" spans="7:8" ht="12">
      <c r="G1289" s="45"/>
      <c r="H1289" s="45"/>
    </row>
    <row r="1290" spans="7:8" ht="12">
      <c r="G1290" s="45"/>
      <c r="H1290" s="45"/>
    </row>
    <row r="1291" spans="7:8" ht="12">
      <c r="G1291" s="45"/>
      <c r="H1291" s="45"/>
    </row>
    <row r="1292" spans="7:8" ht="12">
      <c r="G1292" s="45"/>
      <c r="H1292" s="45"/>
    </row>
    <row r="1293" spans="7:8" ht="12">
      <c r="G1293" s="45"/>
      <c r="H1293" s="45"/>
    </row>
    <row r="1294" spans="7:8" ht="12">
      <c r="G1294" s="45"/>
      <c r="H1294" s="45"/>
    </row>
    <row r="1295" spans="7:8" ht="12">
      <c r="G1295" s="45"/>
      <c r="H1295" s="45"/>
    </row>
    <row r="1296" spans="7:8" ht="12">
      <c r="G1296" s="45"/>
      <c r="H1296" s="45"/>
    </row>
    <row r="1297" spans="7:8" ht="12">
      <c r="G1297" s="45"/>
      <c r="H1297" s="45"/>
    </row>
    <row r="1298" spans="7:8" ht="12">
      <c r="G1298" s="45"/>
      <c r="H1298" s="45"/>
    </row>
    <row r="1299" spans="7:8" ht="12">
      <c r="G1299" s="45"/>
      <c r="H1299" s="45"/>
    </row>
    <row r="1300" spans="7:8" ht="12">
      <c r="G1300" s="45"/>
      <c r="H1300" s="45"/>
    </row>
    <row r="1301" spans="7:8" ht="12">
      <c r="G1301" s="45"/>
      <c r="H1301" s="45"/>
    </row>
    <row r="1302" spans="7:8" ht="12">
      <c r="G1302" s="45"/>
      <c r="H1302" s="45"/>
    </row>
    <row r="1303" spans="7:8" ht="12">
      <c r="G1303" s="45"/>
      <c r="H1303" s="45"/>
    </row>
    <row r="1304" spans="7:8" ht="12">
      <c r="G1304" s="45"/>
      <c r="H1304" s="45"/>
    </row>
    <row r="1305" spans="7:8" ht="12">
      <c r="G1305" s="45"/>
      <c r="H1305" s="45"/>
    </row>
    <row r="1306" spans="7:8" ht="12">
      <c r="G1306" s="45"/>
      <c r="H1306" s="45"/>
    </row>
    <row r="1307" spans="7:8" ht="12">
      <c r="G1307" s="45"/>
      <c r="H1307" s="45"/>
    </row>
    <row r="1308" spans="7:8" ht="12">
      <c r="G1308" s="45"/>
      <c r="H1308" s="45"/>
    </row>
    <row r="1309" spans="7:8" ht="12">
      <c r="G1309" s="45"/>
      <c r="H1309" s="45"/>
    </row>
    <row r="1310" spans="7:8" ht="12">
      <c r="G1310" s="45"/>
      <c r="H1310" s="45"/>
    </row>
    <row r="1311" spans="7:8" ht="12">
      <c r="G1311" s="45"/>
      <c r="H1311" s="45"/>
    </row>
    <row r="1312" spans="7:8" ht="12">
      <c r="G1312" s="45"/>
      <c r="H1312" s="45"/>
    </row>
    <row r="1313" spans="7:8" ht="12">
      <c r="G1313" s="45"/>
      <c r="H1313" s="45"/>
    </row>
    <row r="1314" spans="7:8" ht="12">
      <c r="G1314" s="45"/>
      <c r="H1314" s="45"/>
    </row>
    <row r="1315" spans="7:8" ht="12">
      <c r="G1315" s="45"/>
      <c r="H1315" s="45"/>
    </row>
    <row r="1316" spans="7:8" ht="12">
      <c r="G1316" s="45"/>
      <c r="H1316" s="45"/>
    </row>
    <row r="1317" spans="7:8" ht="12">
      <c r="G1317" s="45"/>
      <c r="H1317" s="45"/>
    </row>
    <row r="1318" spans="7:8" ht="12">
      <c r="G1318" s="45"/>
      <c r="H1318" s="45"/>
    </row>
    <row r="1319" spans="7:8" ht="12">
      <c r="G1319" s="45"/>
      <c r="H1319" s="45"/>
    </row>
    <row r="1320" spans="7:8" ht="12">
      <c r="G1320" s="45"/>
      <c r="H1320" s="45"/>
    </row>
    <row r="1321" spans="7:8" ht="12">
      <c r="G1321" s="45"/>
      <c r="H1321" s="45"/>
    </row>
    <row r="1322" spans="7:8" ht="12">
      <c r="G1322" s="45"/>
      <c r="H1322" s="45"/>
    </row>
    <row r="1323" spans="7:8" ht="12">
      <c r="G1323" s="45"/>
      <c r="H1323" s="45"/>
    </row>
    <row r="1324" spans="7:8" ht="12">
      <c r="G1324" s="45"/>
      <c r="H1324" s="45"/>
    </row>
    <row r="1325" spans="7:8" ht="12">
      <c r="G1325" s="45"/>
      <c r="H1325" s="45"/>
    </row>
    <row r="1326" spans="7:8" ht="12">
      <c r="G1326" s="45"/>
      <c r="H1326" s="45"/>
    </row>
    <row r="1327" spans="7:8" ht="12">
      <c r="G1327" s="45"/>
      <c r="H1327" s="45"/>
    </row>
    <row r="1328" spans="7:8" ht="12">
      <c r="G1328" s="45"/>
      <c r="H1328" s="45"/>
    </row>
    <row r="1329" spans="7:8" ht="12">
      <c r="G1329" s="45"/>
      <c r="H1329" s="45"/>
    </row>
    <row r="1330" spans="7:8" ht="12">
      <c r="G1330" s="45"/>
      <c r="H1330" s="45"/>
    </row>
    <row r="1331" spans="7:8" ht="12">
      <c r="G1331" s="45"/>
      <c r="H1331" s="45"/>
    </row>
    <row r="1332" spans="7:8" ht="12">
      <c r="G1332" s="45"/>
      <c r="H1332" s="45"/>
    </row>
    <row r="1333" spans="7:8" ht="12">
      <c r="G1333" s="45"/>
      <c r="H1333" s="45"/>
    </row>
    <row r="1334" spans="7:8" ht="12">
      <c r="G1334" s="45"/>
      <c r="H1334" s="45"/>
    </row>
    <row r="1335" spans="7:8" ht="12">
      <c r="G1335" s="45"/>
      <c r="H1335" s="45"/>
    </row>
    <row r="1336" spans="7:8" ht="12">
      <c r="G1336" s="45"/>
      <c r="H1336" s="45"/>
    </row>
    <row r="1337" spans="7:8" ht="12">
      <c r="G1337" s="45"/>
      <c r="H1337" s="45"/>
    </row>
  </sheetData>
  <sheetProtection/>
  <mergeCells count="3">
    <mergeCell ref="A3:F3"/>
    <mergeCell ref="A4:F4"/>
    <mergeCell ref="A2:F2"/>
  </mergeCells>
  <printOptions horizontalCentered="1"/>
  <pageMargins left="0.2362204724409449" right="0.2362204724409449" top="0.8267716535433072" bottom="0.5118110236220472" header="0.2362204724409449" footer="0.2755905511811024"/>
  <pageSetup firstPageNumber="8" useFirstPageNumber="1" horizontalDpi="1200" verticalDpi="1200" orientation="portrait" paperSize="9" scale="70" r:id="rId1"/>
  <headerFooter alignWithMargins="0">
    <oddHeader>&amp;L&amp;8
&amp;C&amp;"Arial,Pogrubiony"Orbis Spółka Akcyjna&amp;"Arial,Normalny"
&amp;"Arial,Pogrubiony"Separate financial statements - 2014&amp;"Arial,Normalny"
(all amounts are quoted in PLN thousands, unless otherwise stated)</oddHeader>
    <oddFooter>&amp;R&amp;"Arial,Normalny"&amp;11&amp;P</oddFooter>
  </headerFooter>
  <ignoredErrors>
    <ignoredError sqref="E23:E25 C23:C25 C16:C21 E16:E21 C43:E44 F16:F22 D16:D22 D29 D33:E33 E26:F26 F43:F44 F30 C30:D30 C32:F32 C9:F11 C14:F15 C12:D12 E12:F12 F33 C34:E36 D27 E27:F27 D28 E28:F29 F34:F36 F23 D23:D26 C37:E38 F37:F38 C39:E41 F39:F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7:N49"/>
  <sheetViews>
    <sheetView view="pageBreakPreview" zoomScale="75" zoomScaleNormal="90" zoomScaleSheetLayoutView="75" zoomScalePageLayoutView="0" workbookViewId="0" topLeftCell="A16">
      <selection activeCell="B29" sqref="B29"/>
    </sheetView>
  </sheetViews>
  <sheetFormatPr defaultColWidth="9.140625" defaultRowHeight="12.75"/>
  <cols>
    <col min="1" max="1" width="9.140625" style="46" customWidth="1"/>
    <col min="2" max="2" width="40.7109375" style="46" customWidth="1"/>
    <col min="3" max="3" width="1.28515625" style="46" customWidth="1"/>
    <col min="4" max="4" width="15.57421875" style="46" customWidth="1"/>
    <col min="5" max="5" width="0.9921875" style="46" customWidth="1"/>
    <col min="6" max="6" width="15.57421875" style="46" customWidth="1"/>
    <col min="7" max="7" width="1.1484375" style="46" customWidth="1"/>
    <col min="8" max="8" width="15.57421875" style="46" customWidth="1"/>
    <col min="9" max="9" width="0.9921875" style="46" customWidth="1"/>
    <col min="10" max="10" width="15.57421875" style="46" customWidth="1"/>
    <col min="11" max="11" width="10.140625" style="46" customWidth="1"/>
    <col min="12" max="12" width="10.8515625" style="222" customWidth="1"/>
    <col min="13" max="13" width="10.57421875" style="46" bestFit="1" customWidth="1"/>
    <col min="14" max="15" width="10.421875" style="46" bestFit="1" customWidth="1"/>
    <col min="16" max="16" width="10.57421875" style="46" bestFit="1" customWidth="1"/>
    <col min="17" max="17" width="9.421875" style="46" bestFit="1" customWidth="1"/>
    <col min="18" max="16384" width="9.140625" style="46" customWidth="1"/>
  </cols>
  <sheetData>
    <row r="7" spans="1:11" ht="20.25">
      <c r="A7" s="314" t="s">
        <v>160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</row>
    <row r="8" spans="2:10" ht="14.25">
      <c r="B8" s="5"/>
      <c r="C8" s="5"/>
      <c r="D8" s="5"/>
      <c r="E8" s="5"/>
      <c r="F8" s="5"/>
      <c r="G8" s="5"/>
      <c r="H8" s="5"/>
      <c r="I8" s="5"/>
      <c r="J8" s="5"/>
    </row>
    <row r="9" spans="2:10" ht="14.25">
      <c r="B9" s="5"/>
      <c r="C9" s="5"/>
      <c r="D9" s="5"/>
      <c r="E9" s="5"/>
      <c r="F9" s="5"/>
      <c r="G9" s="5"/>
      <c r="H9" s="5"/>
      <c r="I9" s="5"/>
      <c r="J9" s="5"/>
    </row>
    <row r="10" spans="2:10" ht="12.75">
      <c r="B10" s="223"/>
      <c r="C10" s="223"/>
      <c r="D10" s="112"/>
      <c r="E10" s="112"/>
      <c r="F10" s="112"/>
      <c r="G10" s="112"/>
      <c r="H10" s="112"/>
      <c r="I10" s="112"/>
      <c r="J10" s="112"/>
    </row>
    <row r="11" spans="1:11" ht="27.75" customHeight="1">
      <c r="A11" s="315" t="s">
        <v>222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</row>
    <row r="12" spans="2:10" ht="19.5" customHeight="1">
      <c r="B12" s="224"/>
      <c r="C12" s="26"/>
      <c r="D12" s="26"/>
      <c r="E12" s="26"/>
      <c r="F12" s="26"/>
      <c r="G12" s="26"/>
      <c r="H12" s="26"/>
      <c r="I12" s="26"/>
      <c r="J12" s="26"/>
    </row>
    <row r="13" spans="2:13" ht="27.75" customHeight="1">
      <c r="B13" s="225"/>
      <c r="C13" s="142"/>
      <c r="D13" s="36"/>
      <c r="E13" s="36"/>
      <c r="F13" s="36"/>
      <c r="G13" s="36"/>
      <c r="H13" s="226"/>
      <c r="I13" s="226"/>
      <c r="J13" s="227"/>
      <c r="M13" s="222"/>
    </row>
    <row r="14" spans="2:13" ht="15">
      <c r="B14" s="63"/>
      <c r="C14" s="63"/>
      <c r="D14" s="228" t="s">
        <v>130</v>
      </c>
      <c r="E14" s="228"/>
      <c r="F14" s="228"/>
      <c r="G14" s="228"/>
      <c r="H14" s="228" t="s">
        <v>131</v>
      </c>
      <c r="I14" s="228"/>
      <c r="J14" s="228"/>
      <c r="M14" s="222"/>
    </row>
    <row r="15" spans="2:13" ht="38.25" customHeight="1">
      <c r="B15" s="63" t="s">
        <v>26</v>
      </c>
      <c r="C15" s="63"/>
      <c r="D15" s="229">
        <f>' rw ang'!E6</f>
        <v>2014</v>
      </c>
      <c r="E15" s="51"/>
      <c r="F15" s="229">
        <f>' rw ang'!G6</f>
        <v>2013</v>
      </c>
      <c r="G15" s="51"/>
      <c r="H15" s="229">
        <f>D15</f>
        <v>2014</v>
      </c>
      <c r="I15" s="51"/>
      <c r="J15" s="229">
        <f>F15</f>
        <v>2013</v>
      </c>
      <c r="M15" s="222"/>
    </row>
    <row r="16" spans="1:13" ht="6.75" customHeight="1">
      <c r="A16" s="36"/>
      <c r="B16" s="63"/>
      <c r="C16" s="63"/>
      <c r="D16" s="63"/>
      <c r="E16" s="63"/>
      <c r="F16" s="63"/>
      <c r="G16" s="63"/>
      <c r="H16" s="63"/>
      <c r="I16" s="63"/>
      <c r="J16" s="63"/>
      <c r="K16" s="36"/>
      <c r="M16" s="222"/>
    </row>
    <row r="17" spans="1:13" s="234" customFormat="1" ht="30" customHeight="1">
      <c r="A17" s="230" t="s">
        <v>82</v>
      </c>
      <c r="B17" s="231"/>
      <c r="C17" s="231"/>
      <c r="D17" s="232"/>
      <c r="E17" s="232"/>
      <c r="F17" s="232"/>
      <c r="G17" s="232"/>
      <c r="H17" s="232"/>
      <c r="I17" s="232"/>
      <c r="J17" s="232"/>
      <c r="K17" s="233"/>
      <c r="L17" s="222"/>
      <c r="M17" s="222"/>
    </row>
    <row r="18" spans="1:14" ht="28.5">
      <c r="A18" s="36"/>
      <c r="B18" s="24" t="s">
        <v>196</v>
      </c>
      <c r="C18" s="24"/>
      <c r="D18" s="25">
        <f>'tyt publ'!D18</f>
        <v>523927</v>
      </c>
      <c r="E18" s="25"/>
      <c r="F18" s="25">
        <f>'tyt publ'!F18</f>
        <v>500991</v>
      </c>
      <c r="G18" s="25"/>
      <c r="H18" s="25">
        <f>'tyt publ'!H18</f>
        <v>125063.13703960089</v>
      </c>
      <c r="I18" s="25"/>
      <c r="J18" s="25">
        <f>'tyt publ'!J18</f>
        <v>118971.97815245784</v>
      </c>
      <c r="K18" s="36"/>
      <c r="L18" s="235"/>
      <c r="M18" s="235"/>
      <c r="N18" s="236"/>
    </row>
    <row r="19" spans="1:13" ht="19.5" customHeight="1">
      <c r="A19" s="36"/>
      <c r="B19" s="24" t="str">
        <f>+' rw ang'!A18</f>
        <v>Operating profit</v>
      </c>
      <c r="C19" s="24"/>
      <c r="D19" s="25">
        <f>'tyt publ'!D19</f>
        <v>44803</v>
      </c>
      <c r="E19" s="25"/>
      <c r="F19" s="25">
        <f>'tyt publ'!F19</f>
        <v>27986</v>
      </c>
      <c r="G19" s="25"/>
      <c r="H19" s="25">
        <f>'tyt publ'!H19</f>
        <v>10694.626787291432</v>
      </c>
      <c r="I19" s="25"/>
      <c r="J19" s="25">
        <f>'tyt publ'!J19</f>
        <v>6645.927333175017</v>
      </c>
      <c r="K19" s="36"/>
      <c r="M19" s="222"/>
    </row>
    <row r="20" spans="1:13" ht="19.5" customHeight="1">
      <c r="A20" s="237"/>
      <c r="B20" s="163" t="str">
        <f>' rw ang'!A27</f>
        <v>Net profit for the period</v>
      </c>
      <c r="C20" s="24"/>
      <c r="D20" s="238">
        <f>'tyt publ'!D20</f>
        <v>80649</v>
      </c>
      <c r="E20" s="25"/>
      <c r="F20" s="238">
        <f>'tyt publ'!F20</f>
        <v>59578</v>
      </c>
      <c r="G20" s="25"/>
      <c r="H20" s="238">
        <f>'tyt publ'!H20</f>
        <v>19251.187549232567</v>
      </c>
      <c r="I20" s="25"/>
      <c r="J20" s="238">
        <f>'tyt publ'!J20</f>
        <v>14148.183329375444</v>
      </c>
      <c r="K20" s="36"/>
      <c r="M20" s="222"/>
    </row>
    <row r="21" spans="1:13" s="241" customFormat="1" ht="29.25" customHeight="1">
      <c r="A21" s="230" t="s">
        <v>127</v>
      </c>
      <c r="B21" s="239"/>
      <c r="C21" s="239"/>
      <c r="D21" s="240"/>
      <c r="E21" s="240"/>
      <c r="F21" s="240"/>
      <c r="G21" s="232"/>
      <c r="H21" s="240"/>
      <c r="I21" s="240"/>
      <c r="J21" s="240"/>
      <c r="K21" s="233"/>
      <c r="L21" s="222"/>
      <c r="M21" s="222"/>
    </row>
    <row r="22" spans="1:14" s="45" customFormat="1" ht="19.5" customHeight="1">
      <c r="A22" s="36"/>
      <c r="B22" s="24" t="str">
        <f>'cf ang'!A23</f>
        <v>Net cash generated by operating activities</v>
      </c>
      <c r="C22" s="24"/>
      <c r="D22" s="25">
        <f>'tyt publ'!D22</f>
        <v>124448</v>
      </c>
      <c r="E22" s="25"/>
      <c r="F22" s="25">
        <f>'tyt publ'!F22</f>
        <v>97445</v>
      </c>
      <c r="G22" s="25"/>
      <c r="H22" s="25">
        <f>'tyt publ'!H22</f>
        <v>29706.15615974029</v>
      </c>
      <c r="I22" s="25"/>
      <c r="J22" s="25">
        <f>'tyt publ'!J22</f>
        <v>23140.584184279265</v>
      </c>
      <c r="K22" s="36"/>
      <c r="L22" s="235"/>
      <c r="M22" s="235"/>
      <c r="N22" s="242"/>
    </row>
    <row r="23" spans="1:14" s="45" customFormat="1" ht="30.75" customHeight="1">
      <c r="A23" s="36"/>
      <c r="B23" s="24" t="str">
        <f>'cf ang'!A34</f>
        <v>Net cash used in/generated by investing activities</v>
      </c>
      <c r="C23" s="24"/>
      <c r="D23" s="25">
        <f>'tyt publ'!D23</f>
        <v>-38077</v>
      </c>
      <c r="E23" s="25"/>
      <c r="F23" s="25">
        <f>'tyt publ'!F23</f>
        <v>2401</v>
      </c>
      <c r="G23" s="25"/>
      <c r="H23" s="25">
        <f>'tyt publ'!H23</f>
        <v>-9089.107965531233</v>
      </c>
      <c r="I23" s="25"/>
      <c r="J23" s="25">
        <f>'tyt publ'!J23</f>
        <v>570.1733554975065</v>
      </c>
      <c r="K23" s="36"/>
      <c r="L23" s="235"/>
      <c r="M23" s="235"/>
      <c r="N23" s="242"/>
    </row>
    <row r="24" spans="1:14" s="45" customFormat="1" ht="19.5" customHeight="1">
      <c r="A24" s="36"/>
      <c r="B24" s="24" t="str">
        <f>'cf ang'!A39</f>
        <v>Net cash used in financing activities</v>
      </c>
      <c r="C24" s="24"/>
      <c r="D24" s="25">
        <f>'tyt publ'!D24</f>
        <v>-70225</v>
      </c>
      <c r="E24" s="25"/>
      <c r="F24" s="25">
        <f>'tyt publ'!F24</f>
        <v>-64508</v>
      </c>
      <c r="G24" s="25"/>
      <c r="H24" s="25">
        <f>'tyt publ'!H24</f>
        <v>-16762.94368987659</v>
      </c>
      <c r="I24" s="25"/>
      <c r="J24" s="25">
        <f>'tyt publ'!J24</f>
        <v>-15318.926620755165</v>
      </c>
      <c r="K24" s="36"/>
      <c r="L24" s="235"/>
      <c r="M24" s="235"/>
      <c r="N24" s="242"/>
    </row>
    <row r="25" spans="1:13" s="45" customFormat="1" ht="19.5" customHeight="1">
      <c r="A25" s="237"/>
      <c r="B25" s="163" t="s">
        <v>53</v>
      </c>
      <c r="C25" s="24"/>
      <c r="D25" s="238">
        <f>'tyt publ'!D25</f>
        <v>16146</v>
      </c>
      <c r="E25" s="25"/>
      <c r="F25" s="238">
        <f>'tyt publ'!F25</f>
        <v>35338</v>
      </c>
      <c r="G25" s="25"/>
      <c r="H25" s="238">
        <f>'tyt publ'!H25</f>
        <v>3854.1045043324657</v>
      </c>
      <c r="I25" s="25"/>
      <c r="J25" s="238">
        <f>'tyt publ'!J25</f>
        <v>8391.83091902161</v>
      </c>
      <c r="K25" s="36"/>
      <c r="L25" s="222"/>
      <c r="M25" s="222"/>
    </row>
    <row r="26" spans="1:13" s="241" customFormat="1" ht="29.25" customHeight="1">
      <c r="A26" s="230" t="str">
        <f>UPPER(' rw ang'!A31)</f>
        <v>EARNINGS PER ORDINARY SHARE</v>
      </c>
      <c r="B26" s="58"/>
      <c r="C26" s="58"/>
      <c r="D26" s="240"/>
      <c r="E26" s="240"/>
      <c r="F26" s="240"/>
      <c r="G26" s="240"/>
      <c r="H26" s="240"/>
      <c r="I26" s="240"/>
      <c r="J26" s="240"/>
      <c r="K26" s="233"/>
      <c r="L26" s="222"/>
      <c r="M26" s="222"/>
    </row>
    <row r="27" spans="1:13" s="45" customFormat="1" ht="28.5" customHeight="1">
      <c r="A27" s="237"/>
      <c r="B27" s="163" t="s">
        <v>206</v>
      </c>
      <c r="C27" s="24"/>
      <c r="D27" s="243">
        <f>'tyt publ'!D27</f>
        <v>1.7503089610332339</v>
      </c>
      <c r="E27" s="146"/>
      <c r="F27" s="243">
        <f>'tyt publ'!F27</f>
        <v>1.2930093030346068</v>
      </c>
      <c r="G27" s="146"/>
      <c r="H27" s="243">
        <f>'tyt publ'!H27</f>
        <v>0.41780463586595223</v>
      </c>
      <c r="I27" s="146"/>
      <c r="J27" s="243">
        <f>'tyt publ'!J27</f>
        <v>0.3070551657645706</v>
      </c>
      <c r="K27" s="36"/>
      <c r="L27" s="235"/>
      <c r="M27" s="235"/>
    </row>
    <row r="28" spans="1:13" ht="14.25">
      <c r="A28" s="32"/>
      <c r="B28" s="24"/>
      <c r="C28" s="24"/>
      <c r="D28" s="25"/>
      <c r="E28" s="25"/>
      <c r="F28" s="25"/>
      <c r="G28" s="127"/>
      <c r="H28" s="25"/>
      <c r="I28" s="25"/>
      <c r="J28" s="127"/>
      <c r="K28" s="32"/>
      <c r="M28" s="222"/>
    </row>
    <row r="29" spans="1:13" ht="14.25">
      <c r="A29" s="32"/>
      <c r="B29" s="24"/>
      <c r="C29" s="24"/>
      <c r="D29" s="25"/>
      <c r="E29" s="25"/>
      <c r="F29" s="25"/>
      <c r="G29" s="127"/>
      <c r="H29" s="25"/>
      <c r="I29" s="25"/>
      <c r="J29" s="127"/>
      <c r="K29" s="32"/>
      <c r="M29" s="222"/>
    </row>
    <row r="30" spans="1:13" ht="14.25">
      <c r="A30" s="32"/>
      <c r="B30" s="24"/>
      <c r="C30" s="24"/>
      <c r="D30" s="228" t="str">
        <f>D14</f>
        <v>in PLN' 000</v>
      </c>
      <c r="E30" s="228"/>
      <c r="F30" s="228"/>
      <c r="G30" s="228"/>
      <c r="H30" s="228" t="str">
        <f>H14</f>
        <v>in EUR' 000</v>
      </c>
      <c r="I30" s="228"/>
      <c r="J30" s="228"/>
      <c r="K30" s="32"/>
      <c r="M30" s="222"/>
    </row>
    <row r="31" spans="1:13" ht="44.25" customHeight="1">
      <c r="A31" s="32"/>
      <c r="B31" s="24"/>
      <c r="C31" s="24"/>
      <c r="D31" s="244" t="str">
        <f>'b ang'!E6</f>
        <v>balance as at 
December 31, 
2014</v>
      </c>
      <c r="E31" s="48"/>
      <c r="F31" s="244" t="str">
        <f>+'b ang'!G6</f>
        <v>balance as at 
December 31, 
2013</v>
      </c>
      <c r="G31" s="48"/>
      <c r="H31" s="244" t="str">
        <f>D31</f>
        <v>balance as at 
December 31, 
2014</v>
      </c>
      <c r="I31" s="48"/>
      <c r="J31" s="244" t="str">
        <f>F31</f>
        <v>balance as at 
December 31, 
2013</v>
      </c>
      <c r="K31" s="32"/>
      <c r="M31" s="222"/>
    </row>
    <row r="32" spans="1:13" ht="14.25">
      <c r="A32" s="32"/>
      <c r="B32" s="24"/>
      <c r="C32" s="24"/>
      <c r="D32" s="25"/>
      <c r="E32" s="25"/>
      <c r="F32" s="25"/>
      <c r="G32" s="127"/>
      <c r="H32" s="25"/>
      <c r="I32" s="25"/>
      <c r="J32" s="127"/>
      <c r="K32" s="32"/>
      <c r="M32" s="222"/>
    </row>
    <row r="33" spans="1:13" ht="24" customHeight="1">
      <c r="A33" s="230" t="s">
        <v>120</v>
      </c>
      <c r="B33" s="239"/>
      <c r="C33" s="239"/>
      <c r="D33" s="240"/>
      <c r="E33" s="240"/>
      <c r="F33" s="240"/>
      <c r="G33" s="240"/>
      <c r="H33" s="240"/>
      <c r="I33" s="240"/>
      <c r="J33" s="240"/>
      <c r="K33" s="32"/>
      <c r="M33" s="222"/>
    </row>
    <row r="34" spans="1:13" ht="19.5" customHeight="1">
      <c r="A34" s="105"/>
      <c r="B34" s="24" t="str">
        <f>'b ang'!A8</f>
        <v>Non-current assets</v>
      </c>
      <c r="C34" s="24"/>
      <c r="D34" s="25">
        <f>'tyt publ'!D32</f>
        <v>1835040</v>
      </c>
      <c r="E34" s="25"/>
      <c r="F34" s="25">
        <f>'tyt publ'!F32</f>
        <v>1828455</v>
      </c>
      <c r="G34" s="25"/>
      <c r="H34" s="25">
        <f>'tyt publ'!H32</f>
        <v>430528.1186214016</v>
      </c>
      <c r="I34" s="25"/>
      <c r="J34" s="25">
        <f>'tyt publ'!J32</f>
        <v>440889.03356481483</v>
      </c>
      <c r="K34" s="32"/>
      <c r="M34" s="222"/>
    </row>
    <row r="35" spans="1:13" ht="19.5" customHeight="1">
      <c r="A35" s="36"/>
      <c r="B35" s="24" t="str">
        <f>'b ang'!A17</f>
        <v>Current assets</v>
      </c>
      <c r="C35" s="24"/>
      <c r="D35" s="25">
        <f>'tyt publ'!D33</f>
        <v>177479</v>
      </c>
      <c r="E35" s="25"/>
      <c r="F35" s="25">
        <f>'tyt publ'!F33</f>
        <v>147819</v>
      </c>
      <c r="G35" s="25"/>
      <c r="H35" s="25">
        <f>'tyt publ'!H33</f>
        <v>41639.25580085869</v>
      </c>
      <c r="I35" s="25"/>
      <c r="J35" s="25">
        <f>'tyt publ'!J33</f>
        <v>35643.084490740745</v>
      </c>
      <c r="K35" s="32"/>
      <c r="M35" s="222"/>
    </row>
    <row r="36" spans="1:13" ht="19.5" customHeight="1">
      <c r="A36" s="36"/>
      <c r="B36" s="24" t="str">
        <f>'b ang'!A25</f>
        <v>Assets classified as held for sale</v>
      </c>
      <c r="C36" s="24"/>
      <c r="D36" s="25">
        <f>'tyt publ'!D34</f>
        <v>20189</v>
      </c>
      <c r="E36" s="25"/>
      <c r="F36" s="25">
        <f>'tyt publ'!F34</f>
        <v>25624</v>
      </c>
      <c r="G36" s="25"/>
      <c r="H36" s="25">
        <f>'tyt publ'!H34</f>
        <v>4736.644534640922</v>
      </c>
      <c r="I36" s="25"/>
      <c r="J36" s="25">
        <f>'tyt publ'!J34</f>
        <v>6178.626543209877</v>
      </c>
      <c r="K36" s="32"/>
      <c r="M36" s="222"/>
    </row>
    <row r="37" spans="1:13" ht="19.5" customHeight="1">
      <c r="A37" s="36"/>
      <c r="B37" s="24" t="str">
        <f>'b ang'!A37</f>
        <v>Equity</v>
      </c>
      <c r="C37" s="24"/>
      <c r="D37" s="25">
        <f>'tyt publ'!D35</f>
        <v>1904586</v>
      </c>
      <c r="E37" s="25"/>
      <c r="F37" s="25">
        <f>'tyt publ'!F35</f>
        <v>1893135</v>
      </c>
      <c r="G37" s="25"/>
      <c r="H37" s="25">
        <f>'tyt publ'!H35</f>
        <v>446844.6613330831</v>
      </c>
      <c r="I37" s="25"/>
      <c r="J37" s="25">
        <f>'tyt publ'!J35</f>
        <v>456485.09837962966</v>
      </c>
      <c r="K37" s="32"/>
      <c r="M37" s="222"/>
    </row>
    <row r="38" spans="1:13" ht="19.5" customHeight="1">
      <c r="A38" s="36"/>
      <c r="B38" s="24" t="str">
        <f>'b ang'!A41</f>
        <v>Non-current liabilities</v>
      </c>
      <c r="C38" s="24"/>
      <c r="D38" s="25">
        <f>'tyt publ'!D36</f>
        <v>32358</v>
      </c>
      <c r="E38" s="25"/>
      <c r="F38" s="25">
        <f>'tyt publ'!F36</f>
        <v>34552</v>
      </c>
      <c r="G38" s="25"/>
      <c r="H38" s="25">
        <f>'tyt publ'!H36</f>
        <v>7591.675855758628</v>
      </c>
      <c r="I38" s="25"/>
      <c r="J38" s="25">
        <f>'tyt publ'!J36</f>
        <v>8331.404320987655</v>
      </c>
      <c r="K38" s="32"/>
      <c r="M38" s="222"/>
    </row>
    <row r="39" spans="1:13" ht="19.5" customHeight="1">
      <c r="A39" s="237"/>
      <c r="B39" s="163" t="str">
        <f>'b ang'!A45</f>
        <v>Current liabilities</v>
      </c>
      <c r="C39" s="24"/>
      <c r="D39" s="238">
        <f>'tyt publ'!D37</f>
        <v>95764</v>
      </c>
      <c r="E39" s="25"/>
      <c r="F39" s="238">
        <f>'tyt publ'!F37</f>
        <v>74211</v>
      </c>
      <c r="G39" s="25"/>
      <c r="H39" s="238">
        <f>'tyt publ'!H37</f>
        <v>22467.6817680595</v>
      </c>
      <c r="I39" s="25"/>
      <c r="J39" s="238">
        <f>'tyt publ'!J37</f>
        <v>17894.24189814815</v>
      </c>
      <c r="K39" s="32"/>
      <c r="M39" s="222"/>
    </row>
    <row r="40" spans="1:13" ht="14.25">
      <c r="A40" s="32"/>
      <c r="B40" s="24"/>
      <c r="C40" s="24"/>
      <c r="D40" s="25"/>
      <c r="E40" s="25"/>
      <c r="F40" s="25"/>
      <c r="G40" s="127"/>
      <c r="H40" s="25"/>
      <c r="I40" s="25"/>
      <c r="J40" s="127"/>
      <c r="K40" s="32"/>
      <c r="M40" s="222"/>
    </row>
    <row r="41" spans="1:13" ht="14.25">
      <c r="A41" s="32"/>
      <c r="B41" s="24"/>
      <c r="C41" s="24"/>
      <c r="D41" s="25"/>
      <c r="E41" s="25"/>
      <c r="F41" s="25"/>
      <c r="G41" s="127"/>
      <c r="H41" s="25"/>
      <c r="I41" s="25"/>
      <c r="J41" s="127"/>
      <c r="K41" s="32"/>
      <c r="M41" s="222"/>
    </row>
    <row r="42" spans="1:13" ht="14.25">
      <c r="A42" s="32"/>
      <c r="B42" s="24"/>
      <c r="C42" s="24"/>
      <c r="D42" s="25"/>
      <c r="E42" s="25"/>
      <c r="F42" s="25"/>
      <c r="G42" s="127"/>
      <c r="H42" s="25"/>
      <c r="I42" s="25"/>
      <c r="J42" s="127"/>
      <c r="K42" s="32"/>
      <c r="M42" s="222"/>
    </row>
    <row r="43" spans="1:13" ht="14.25">
      <c r="A43" s="32"/>
      <c r="B43" s="24"/>
      <c r="C43" s="24"/>
      <c r="D43" s="25"/>
      <c r="E43" s="25"/>
      <c r="F43" s="25"/>
      <c r="G43" s="127"/>
      <c r="H43" s="25"/>
      <c r="I43" s="25"/>
      <c r="J43" s="127"/>
      <c r="K43" s="32"/>
      <c r="M43" s="222"/>
    </row>
    <row r="44" spans="1:13" ht="14.25">
      <c r="A44" s="32"/>
      <c r="B44" s="24"/>
      <c r="C44" s="24"/>
      <c r="D44" s="25"/>
      <c r="E44" s="25"/>
      <c r="F44" s="25"/>
      <c r="G44" s="127"/>
      <c r="H44" s="25"/>
      <c r="I44" s="25"/>
      <c r="J44" s="127"/>
      <c r="K44" s="32"/>
      <c r="M44" s="222"/>
    </row>
    <row r="45" spans="1:13" ht="14.25">
      <c r="A45" s="32"/>
      <c r="B45" s="24"/>
      <c r="C45" s="24"/>
      <c r="D45" s="25"/>
      <c r="E45" s="25"/>
      <c r="F45" s="25"/>
      <c r="G45" s="127"/>
      <c r="H45" s="25"/>
      <c r="I45" s="25"/>
      <c r="J45" s="127"/>
      <c r="K45" s="32"/>
      <c r="M45" s="222"/>
    </row>
    <row r="46" spans="1:13" ht="14.25">
      <c r="A46" s="32"/>
      <c r="B46" s="24"/>
      <c r="C46" s="24"/>
      <c r="D46" s="25"/>
      <c r="E46" s="25"/>
      <c r="F46" s="25"/>
      <c r="G46" s="127"/>
      <c r="H46" s="25"/>
      <c r="I46" s="25"/>
      <c r="J46" s="127"/>
      <c r="K46" s="32"/>
      <c r="M46" s="222"/>
    </row>
    <row r="47" spans="1:13" ht="12.75">
      <c r="A47" s="45"/>
      <c r="B47" s="209"/>
      <c r="C47" s="209"/>
      <c r="D47" s="72"/>
      <c r="E47" s="72"/>
      <c r="F47" s="125"/>
      <c r="G47" s="125"/>
      <c r="H47" s="72"/>
      <c r="I47" s="72"/>
      <c r="J47" s="72"/>
      <c r="K47" s="45"/>
      <c r="M47" s="222"/>
    </row>
    <row r="48" spans="1:13" ht="12.75">
      <c r="A48" s="45"/>
      <c r="B48" s="209"/>
      <c r="C48" s="209"/>
      <c r="D48" s="72"/>
      <c r="E48" s="72"/>
      <c r="F48" s="125"/>
      <c r="G48" s="125"/>
      <c r="H48" s="245"/>
      <c r="I48" s="245"/>
      <c r="J48" s="245"/>
      <c r="K48" s="45"/>
      <c r="M48" s="222"/>
    </row>
    <row r="49" spans="1:13" ht="12.75">
      <c r="A49" s="45"/>
      <c r="B49" s="209"/>
      <c r="C49" s="209"/>
      <c r="D49" s="59"/>
      <c r="E49" s="54"/>
      <c r="F49" s="125"/>
      <c r="G49" s="125"/>
      <c r="H49" s="245"/>
      <c r="I49" s="246"/>
      <c r="J49" s="245"/>
      <c r="K49" s="45"/>
      <c r="M49" s="222"/>
    </row>
  </sheetData>
  <sheetProtection/>
  <mergeCells count="2">
    <mergeCell ref="A7:K7"/>
    <mergeCell ref="A11:K11"/>
  </mergeCells>
  <printOptions horizontalCentered="1"/>
  <pageMargins left="0.2362204724409449" right="0.2362204724409449" top="0.6299212598425197" bottom="0.5118110236220472" header="0.2362204724409449" footer="0.2755905511811024"/>
  <pageSetup horizontalDpi="1200" verticalDpi="1200" orientation="portrait" paperSize="9" scale="70" r:id="rId1"/>
  <headerFooter alignWithMargins="0">
    <oddHeader>&amp;L&amp;8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70"/>
  <sheetViews>
    <sheetView view="pageBreakPreview" zoomScale="75" zoomScaleNormal="90" zoomScaleSheetLayoutView="75" zoomScalePageLayoutView="0" workbookViewId="0" topLeftCell="A34">
      <selection activeCell="E53" sqref="E53"/>
    </sheetView>
  </sheetViews>
  <sheetFormatPr defaultColWidth="9.140625" defaultRowHeight="12.75"/>
  <cols>
    <col min="1" max="1" width="60.7109375" style="179" customWidth="1"/>
    <col min="2" max="2" width="1.57421875" style="179" customWidth="1"/>
    <col min="3" max="3" width="13.28125" style="179" customWidth="1"/>
    <col min="4" max="4" width="1.57421875" style="179" customWidth="1"/>
    <col min="5" max="5" width="13.7109375" style="179" customWidth="1"/>
    <col min="6" max="6" width="1.57421875" style="208" customWidth="1"/>
    <col min="7" max="7" width="13.7109375" style="179" customWidth="1"/>
    <col min="8" max="8" width="1.421875" style="179" customWidth="1"/>
    <col min="9" max="9" width="13.7109375" style="208" customWidth="1"/>
    <col min="10" max="10" width="10.8515625" style="179" customWidth="1"/>
    <col min="11" max="14" width="10.421875" style="179" bestFit="1" customWidth="1"/>
    <col min="15" max="16384" width="9.140625" style="179" customWidth="1"/>
  </cols>
  <sheetData>
    <row r="2" spans="1:9" s="16" customFormat="1" ht="31.5" customHeight="1">
      <c r="A2" s="319" t="s">
        <v>115</v>
      </c>
      <c r="B2" s="319"/>
      <c r="C2" s="319"/>
      <c r="D2" s="319"/>
      <c r="E2" s="319"/>
      <c r="F2" s="319"/>
      <c r="G2" s="320"/>
      <c r="H2" s="320"/>
      <c r="I2" s="175"/>
    </row>
    <row r="3" spans="1:9" s="16" customFormat="1" ht="45" customHeight="1">
      <c r="A3" s="324" t="s">
        <v>225</v>
      </c>
      <c r="B3" s="326"/>
      <c r="C3" s="326"/>
      <c r="D3" s="326"/>
      <c r="E3" s="326"/>
      <c r="F3" s="326"/>
      <c r="G3" s="326"/>
      <c r="H3" s="326"/>
      <c r="I3" s="175"/>
    </row>
    <row r="4" spans="1:9" s="16" customFormat="1" ht="26.25" customHeight="1">
      <c r="A4" s="321"/>
      <c r="B4" s="321"/>
      <c r="C4" s="321"/>
      <c r="D4" s="321"/>
      <c r="E4" s="321"/>
      <c r="F4" s="321"/>
      <c r="G4" s="322"/>
      <c r="H4" s="322"/>
      <c r="I4" s="175"/>
    </row>
    <row r="5" spans="1:9" ht="67.5" customHeight="1">
      <c r="A5" s="299"/>
      <c r="B5" s="299"/>
      <c r="C5" s="299"/>
      <c r="D5" s="299"/>
      <c r="E5" s="299"/>
      <c r="F5" s="299"/>
      <c r="G5" s="300"/>
      <c r="H5" s="300"/>
      <c r="I5" s="284"/>
    </row>
    <row r="6" spans="1:9" s="177" customFormat="1" ht="34.5" customHeight="1">
      <c r="A6" s="180" t="s">
        <v>32</v>
      </c>
      <c r="B6" s="178"/>
      <c r="C6" s="217" t="s">
        <v>134</v>
      </c>
      <c r="D6" s="182"/>
      <c r="E6" s="183" t="s">
        <v>226</v>
      </c>
      <c r="F6" s="182"/>
      <c r="G6" s="183" t="s">
        <v>227</v>
      </c>
      <c r="H6" s="299"/>
      <c r="I6" s="285"/>
    </row>
    <row r="7" spans="2:9" s="187" customFormat="1" ht="13.5" customHeight="1">
      <c r="B7" s="188"/>
      <c r="C7" s="188"/>
      <c r="D7" s="188"/>
      <c r="E7" s="189"/>
      <c r="F7" s="188"/>
      <c r="G7" s="189"/>
      <c r="H7" s="189"/>
      <c r="I7" s="189"/>
    </row>
    <row r="8" spans="1:10" s="196" customFormat="1" ht="28.5" customHeight="1">
      <c r="A8" s="192" t="s">
        <v>95</v>
      </c>
      <c r="B8" s="19"/>
      <c r="C8" s="19"/>
      <c r="D8" s="19"/>
      <c r="E8" s="193">
        <f>SUM(E9:E15)</f>
        <v>1835040</v>
      </c>
      <c r="F8" s="194"/>
      <c r="G8" s="193">
        <f>SUM(G9:G15)</f>
        <v>1828455</v>
      </c>
      <c r="H8" s="194"/>
      <c r="I8" s="194"/>
      <c r="J8" s="272"/>
    </row>
    <row r="9" spans="1:12" s="16" customFormat="1" ht="24.75" customHeight="1">
      <c r="A9" s="1" t="s">
        <v>1</v>
      </c>
      <c r="B9" s="1"/>
      <c r="C9" s="18">
        <v>9</v>
      </c>
      <c r="D9" s="1"/>
      <c r="E9" s="15">
        <v>1058326</v>
      </c>
      <c r="F9" s="1"/>
      <c r="G9" s="15">
        <v>1018026</v>
      </c>
      <c r="H9" s="15"/>
      <c r="I9" s="15"/>
      <c r="L9" s="17"/>
    </row>
    <row r="10" spans="1:12" s="16" customFormat="1" ht="24.75" customHeight="1">
      <c r="A10" s="1" t="s">
        <v>110</v>
      </c>
      <c r="B10" s="1"/>
      <c r="C10" s="18">
        <v>10</v>
      </c>
      <c r="D10" s="1"/>
      <c r="E10" s="15">
        <v>4356</v>
      </c>
      <c r="F10" s="1"/>
      <c r="G10" s="15">
        <v>1960</v>
      </c>
      <c r="H10" s="15"/>
      <c r="I10" s="15"/>
      <c r="L10" s="17"/>
    </row>
    <row r="11" spans="1:12" s="16" customFormat="1" ht="25.5" customHeight="1">
      <c r="A11" s="1" t="s">
        <v>35</v>
      </c>
      <c r="B11" s="1"/>
      <c r="C11" s="18">
        <v>16</v>
      </c>
      <c r="D11" s="1"/>
      <c r="E11" s="15">
        <v>7889</v>
      </c>
      <c r="F11" s="1"/>
      <c r="G11" s="15">
        <v>11270</v>
      </c>
      <c r="H11" s="15"/>
      <c r="I11" s="15"/>
      <c r="L11" s="17"/>
    </row>
    <row r="12" spans="1:12" s="16" customFormat="1" ht="24.75" customHeight="1">
      <c r="A12" s="1" t="s">
        <v>73</v>
      </c>
      <c r="B12" s="1"/>
      <c r="C12" s="18" t="s">
        <v>246</v>
      </c>
      <c r="D12" s="1"/>
      <c r="E12" s="15">
        <v>441121</v>
      </c>
      <c r="F12" s="1"/>
      <c r="G12" s="15">
        <v>441121</v>
      </c>
      <c r="H12" s="15"/>
      <c r="I12" s="15"/>
      <c r="L12" s="17"/>
    </row>
    <row r="13" spans="1:12" s="16" customFormat="1" ht="24.75" customHeight="1">
      <c r="A13" s="1" t="s">
        <v>34</v>
      </c>
      <c r="B13" s="1"/>
      <c r="C13" s="18">
        <v>17</v>
      </c>
      <c r="D13" s="1"/>
      <c r="E13" s="15">
        <v>321727</v>
      </c>
      <c r="F13" s="1"/>
      <c r="G13" s="15">
        <v>355402</v>
      </c>
      <c r="H13" s="15"/>
      <c r="I13" s="15"/>
      <c r="L13" s="17"/>
    </row>
    <row r="14" spans="1:12" s="16" customFormat="1" ht="24.75" customHeight="1">
      <c r="A14" s="1" t="s">
        <v>2</v>
      </c>
      <c r="B14" s="1"/>
      <c r="C14" s="18">
        <v>18</v>
      </c>
      <c r="D14" s="1"/>
      <c r="E14" s="15">
        <v>464</v>
      </c>
      <c r="F14" s="1"/>
      <c r="G14" s="15">
        <v>464</v>
      </c>
      <c r="H14" s="15"/>
      <c r="I14" s="15"/>
      <c r="L14" s="17"/>
    </row>
    <row r="15" spans="1:12" s="16" customFormat="1" ht="25.5" customHeight="1">
      <c r="A15" s="1" t="s">
        <v>155</v>
      </c>
      <c r="B15" s="1"/>
      <c r="C15" s="18">
        <v>19</v>
      </c>
      <c r="D15" s="1"/>
      <c r="E15" s="15">
        <v>1157</v>
      </c>
      <c r="F15" s="1"/>
      <c r="G15" s="15">
        <v>212</v>
      </c>
      <c r="H15" s="15"/>
      <c r="I15" s="15"/>
      <c r="L15" s="17"/>
    </row>
    <row r="16" spans="2:12" s="16" customFormat="1" ht="20.25" customHeight="1">
      <c r="B16" s="1"/>
      <c r="C16" s="1"/>
      <c r="D16" s="1"/>
      <c r="E16" s="15"/>
      <c r="F16" s="1"/>
      <c r="G16" s="15"/>
      <c r="H16" s="15"/>
      <c r="I16" s="15"/>
      <c r="L16" s="17"/>
    </row>
    <row r="17" spans="1:14" s="196" customFormat="1" ht="27.75" customHeight="1">
      <c r="A17" s="192" t="s">
        <v>139</v>
      </c>
      <c r="B17" s="19"/>
      <c r="C17" s="19"/>
      <c r="D17" s="19"/>
      <c r="E17" s="198">
        <f>SUM(E18:E24)</f>
        <v>177479</v>
      </c>
      <c r="F17" s="199">
        <f>SUM(F18:F23)</f>
        <v>0</v>
      </c>
      <c r="G17" s="198">
        <f>SUM(G18:G24)</f>
        <v>147819</v>
      </c>
      <c r="H17" s="199"/>
      <c r="I17" s="199"/>
      <c r="J17" s="272"/>
      <c r="L17" s="17"/>
      <c r="N17" s="16"/>
    </row>
    <row r="18" spans="1:12" s="16" customFormat="1" ht="24.75" customHeight="1">
      <c r="A18" s="1" t="s">
        <v>3</v>
      </c>
      <c r="B18" s="1"/>
      <c r="C18" s="18">
        <v>20</v>
      </c>
      <c r="D18" s="1"/>
      <c r="E18" s="15">
        <v>3386</v>
      </c>
      <c r="F18" s="1"/>
      <c r="G18" s="15">
        <v>3076</v>
      </c>
      <c r="H18" s="15"/>
      <c r="I18" s="15"/>
      <c r="L18" s="17"/>
    </row>
    <row r="19" spans="1:12" s="16" customFormat="1" ht="24.75" customHeight="1">
      <c r="A19" s="1" t="s">
        <v>36</v>
      </c>
      <c r="B19" s="1"/>
      <c r="C19" s="18">
        <v>21</v>
      </c>
      <c r="D19" s="1"/>
      <c r="E19" s="15">
        <v>27348</v>
      </c>
      <c r="F19" s="1"/>
      <c r="G19" s="15">
        <v>25865</v>
      </c>
      <c r="H19" s="15"/>
      <c r="I19" s="15"/>
      <c r="L19" s="17"/>
    </row>
    <row r="20" spans="1:12" s="16" customFormat="1" ht="24.75" customHeight="1">
      <c r="A20" s="1" t="s">
        <v>79</v>
      </c>
      <c r="B20" s="1"/>
      <c r="C20" s="18">
        <v>21</v>
      </c>
      <c r="D20" s="1"/>
      <c r="E20" s="15">
        <v>78</v>
      </c>
      <c r="F20" s="1"/>
      <c r="G20" s="15">
        <v>3269</v>
      </c>
      <c r="H20" s="15"/>
      <c r="I20" s="15"/>
      <c r="L20" s="17"/>
    </row>
    <row r="21" spans="1:12" s="16" customFormat="1" ht="24.75" customHeight="1">
      <c r="A21" s="1" t="s">
        <v>78</v>
      </c>
      <c r="B21" s="1"/>
      <c r="C21" s="18">
        <v>21</v>
      </c>
      <c r="D21" s="1"/>
      <c r="E21" s="15">
        <v>9338</v>
      </c>
      <c r="F21" s="1"/>
      <c r="G21" s="15">
        <v>2801</v>
      </c>
      <c r="H21" s="15"/>
      <c r="I21" s="15"/>
      <c r="L21" s="17"/>
    </row>
    <row r="22" spans="1:12" s="16" customFormat="1" ht="28.5">
      <c r="A22" s="1" t="s">
        <v>238</v>
      </c>
      <c r="B22" s="1"/>
      <c r="C22" s="18">
        <v>23</v>
      </c>
      <c r="D22" s="1"/>
      <c r="E22" s="15">
        <v>5488</v>
      </c>
      <c r="F22" s="1"/>
      <c r="G22" s="15">
        <v>0</v>
      </c>
      <c r="H22" s="15"/>
      <c r="I22" s="15"/>
      <c r="L22" s="17"/>
    </row>
    <row r="23" spans="1:12" s="16" customFormat="1" ht="24.75" customHeight="1">
      <c r="A23" s="1" t="s">
        <v>4</v>
      </c>
      <c r="B23" s="1"/>
      <c r="C23" s="18">
        <v>24</v>
      </c>
      <c r="D23" s="1"/>
      <c r="E23" s="15">
        <v>131841</v>
      </c>
      <c r="F23" s="1"/>
      <c r="G23" s="15">
        <v>112808</v>
      </c>
      <c r="H23" s="15"/>
      <c r="I23" s="15"/>
      <c r="L23" s="17"/>
    </row>
    <row r="24" spans="1:12" s="16" customFormat="1" ht="14.25">
      <c r="A24" s="1"/>
      <c r="B24" s="1"/>
      <c r="C24" s="18"/>
      <c r="D24" s="1"/>
      <c r="E24" s="15"/>
      <c r="F24" s="1"/>
      <c r="G24" s="15"/>
      <c r="H24" s="15"/>
      <c r="I24" s="15"/>
      <c r="L24" s="17"/>
    </row>
    <row r="25" spans="2:12" s="16" customFormat="1" ht="13.5" customHeight="1">
      <c r="B25" s="1"/>
      <c r="C25" s="218"/>
      <c r="D25" s="1"/>
      <c r="E25" s="15"/>
      <c r="F25" s="1"/>
      <c r="G25" s="15"/>
      <c r="H25" s="15"/>
      <c r="I25" s="15"/>
      <c r="L25" s="17"/>
    </row>
    <row r="26" spans="1:12" s="16" customFormat="1" ht="28.5" customHeight="1">
      <c r="A26" s="219" t="s">
        <v>151</v>
      </c>
      <c r="B26" s="1"/>
      <c r="C26" s="18">
        <v>9</v>
      </c>
      <c r="D26" s="1"/>
      <c r="E26" s="305">
        <v>20189</v>
      </c>
      <c r="F26" s="203"/>
      <c r="G26" s="305">
        <v>25624</v>
      </c>
      <c r="H26" s="15"/>
      <c r="I26" s="15"/>
      <c r="L26" s="17"/>
    </row>
    <row r="27" spans="1:12" s="16" customFormat="1" ht="12.75" customHeight="1">
      <c r="A27" s="1"/>
      <c r="B27" s="1"/>
      <c r="C27" s="218"/>
      <c r="D27" s="1"/>
      <c r="E27" s="15"/>
      <c r="F27" s="1"/>
      <c r="G27" s="15"/>
      <c r="H27" s="15"/>
      <c r="I27" s="15"/>
      <c r="L27" s="17"/>
    </row>
    <row r="28" spans="1:14" s="207" customFormat="1" ht="21" customHeight="1">
      <c r="A28" s="202" t="s">
        <v>96</v>
      </c>
      <c r="B28" s="203"/>
      <c r="C28" s="203"/>
      <c r="D28" s="203"/>
      <c r="E28" s="204">
        <f>E8+E17+E26</f>
        <v>2032708</v>
      </c>
      <c r="F28" s="205"/>
      <c r="G28" s="204">
        <f>G8+G17+G26</f>
        <v>2001898</v>
      </c>
      <c r="H28" s="205"/>
      <c r="I28" s="216"/>
      <c r="J28" s="273"/>
      <c r="L28" s="17"/>
      <c r="N28" s="16"/>
    </row>
    <row r="29" spans="1:14" s="207" customFormat="1" ht="21" customHeight="1">
      <c r="A29" s="203"/>
      <c r="B29" s="203"/>
      <c r="C29" s="203"/>
      <c r="D29" s="203"/>
      <c r="E29" s="205"/>
      <c r="F29" s="203"/>
      <c r="G29" s="205"/>
      <c r="H29" s="205"/>
      <c r="I29" s="205"/>
      <c r="L29" s="17"/>
      <c r="N29" s="16"/>
    </row>
    <row r="30" spans="1:14" ht="32.25" customHeight="1">
      <c r="A30" s="318"/>
      <c r="B30" s="318"/>
      <c r="C30" s="318"/>
      <c r="D30" s="318"/>
      <c r="E30" s="318"/>
      <c r="F30" s="318"/>
      <c r="G30" s="318"/>
      <c r="H30" s="271"/>
      <c r="L30" s="17"/>
      <c r="N30" s="16"/>
    </row>
    <row r="31" spans="1:14" ht="22.5" customHeight="1">
      <c r="A31" s="220"/>
      <c r="B31" s="220"/>
      <c r="C31" s="220"/>
      <c r="D31" s="220"/>
      <c r="E31" s="220"/>
      <c r="F31" s="220"/>
      <c r="G31" s="220"/>
      <c r="H31" s="220"/>
      <c r="I31" s="220"/>
      <c r="L31" s="17"/>
      <c r="N31" s="16"/>
    </row>
    <row r="32" spans="1:12" s="16" customFormat="1" ht="38.25" customHeight="1">
      <c r="A32" s="319" t="s">
        <v>118</v>
      </c>
      <c r="B32" s="319"/>
      <c r="C32" s="319"/>
      <c r="D32" s="319"/>
      <c r="E32" s="319"/>
      <c r="F32" s="319"/>
      <c r="G32" s="327"/>
      <c r="H32" s="327"/>
      <c r="I32" s="175"/>
      <c r="L32" s="17"/>
    </row>
    <row r="33" spans="1:12" s="16" customFormat="1" ht="36" customHeight="1">
      <c r="A33" s="324" t="str">
        <f>A3</f>
        <v>według stanu na 31 grudnia 2014 roku</v>
      </c>
      <c r="B33" s="325"/>
      <c r="C33" s="325"/>
      <c r="D33" s="325"/>
      <c r="E33" s="325"/>
      <c r="F33" s="325"/>
      <c r="G33" s="325"/>
      <c r="H33" s="325"/>
      <c r="I33" s="175"/>
      <c r="L33" s="17"/>
    </row>
    <row r="34" spans="1:12" s="16" customFormat="1" ht="30.75" customHeight="1">
      <c r="A34" s="323"/>
      <c r="B34" s="322"/>
      <c r="C34" s="322"/>
      <c r="D34" s="322"/>
      <c r="E34" s="322"/>
      <c r="F34" s="322"/>
      <c r="G34" s="322"/>
      <c r="H34" s="322"/>
      <c r="I34" s="175"/>
      <c r="L34" s="17"/>
    </row>
    <row r="35" spans="1:14" ht="75" customHeight="1">
      <c r="A35" s="299"/>
      <c r="B35" s="300"/>
      <c r="C35" s="300"/>
      <c r="D35" s="300"/>
      <c r="E35" s="300"/>
      <c r="F35" s="178"/>
      <c r="G35" s="300"/>
      <c r="H35" s="300"/>
      <c r="I35" s="178"/>
      <c r="L35" s="17"/>
      <c r="N35" s="16"/>
    </row>
    <row r="36" spans="1:14" ht="34.5" customHeight="1">
      <c r="A36" s="210" t="s">
        <v>33</v>
      </c>
      <c r="B36" s="211"/>
      <c r="C36" s="185" t="str">
        <f>+C6</f>
        <v>Nota</v>
      </c>
      <c r="D36" s="221"/>
      <c r="E36" s="183" t="str">
        <f>E6</f>
        <v>stan na 31.12.2014</v>
      </c>
      <c r="F36" s="301"/>
      <c r="G36" s="185" t="str">
        <f>G6</f>
        <v>stan na 31.12.2013</v>
      </c>
      <c r="H36" s="299"/>
      <c r="I36" s="285"/>
      <c r="L36" s="17"/>
      <c r="N36" s="16"/>
    </row>
    <row r="37" spans="2:12" s="16" customFormat="1" ht="12" customHeight="1">
      <c r="B37" s="203"/>
      <c r="C37" s="203"/>
      <c r="D37" s="203"/>
      <c r="E37" s="189"/>
      <c r="F37" s="203"/>
      <c r="G37" s="189"/>
      <c r="H37" s="189"/>
      <c r="I37" s="189"/>
      <c r="L37" s="17"/>
    </row>
    <row r="38" spans="1:14" s="196" customFormat="1" ht="27.75" customHeight="1">
      <c r="A38" s="192" t="s">
        <v>97</v>
      </c>
      <c r="B38" s="19"/>
      <c r="C38" s="20"/>
      <c r="D38" s="19"/>
      <c r="E38" s="198">
        <f>SUM(E39:E41)</f>
        <v>1904586</v>
      </c>
      <c r="F38" s="19"/>
      <c r="G38" s="198">
        <f>SUM(G39:G41)</f>
        <v>1893135</v>
      </c>
      <c r="H38" s="199"/>
      <c r="I38" s="199"/>
      <c r="J38" s="272"/>
      <c r="L38" s="17"/>
      <c r="N38" s="16"/>
    </row>
    <row r="39" spans="1:12" s="16" customFormat="1" ht="24.75" customHeight="1">
      <c r="A39" s="1" t="s">
        <v>5</v>
      </c>
      <c r="B39" s="1"/>
      <c r="C39" s="18" t="s">
        <v>247</v>
      </c>
      <c r="D39" s="1"/>
      <c r="E39" s="15">
        <v>517754</v>
      </c>
      <c r="F39" s="1"/>
      <c r="G39" s="15">
        <v>517754</v>
      </c>
      <c r="H39" s="15"/>
      <c r="I39" s="15"/>
      <c r="L39" s="17"/>
    </row>
    <row r="40" spans="1:12" s="16" customFormat="1" ht="24.75" customHeight="1">
      <c r="A40" s="1" t="s">
        <v>37</v>
      </c>
      <c r="B40" s="1"/>
      <c r="C40" s="18" t="s">
        <v>248</v>
      </c>
      <c r="D40" s="1"/>
      <c r="E40" s="15">
        <v>133333</v>
      </c>
      <c r="F40" s="1"/>
      <c r="G40" s="15">
        <v>133333</v>
      </c>
      <c r="H40" s="15"/>
      <c r="I40" s="15"/>
      <c r="L40" s="17"/>
    </row>
    <row r="41" spans="1:12" s="16" customFormat="1" ht="24.75" customHeight="1">
      <c r="A41" s="1" t="s">
        <v>128</v>
      </c>
      <c r="B41" s="1"/>
      <c r="C41" s="18" t="s">
        <v>249</v>
      </c>
      <c r="D41" s="1"/>
      <c r="E41" s="15">
        <v>1253499</v>
      </c>
      <c r="F41" s="1"/>
      <c r="G41" s="15">
        <v>1242048</v>
      </c>
      <c r="H41" s="15"/>
      <c r="I41" s="15"/>
      <c r="L41" s="17"/>
    </row>
    <row r="42" spans="1:14" s="214" customFormat="1" ht="27.75" customHeight="1">
      <c r="A42" s="192" t="s">
        <v>43</v>
      </c>
      <c r="B42" s="19"/>
      <c r="C42" s="18"/>
      <c r="D42" s="19"/>
      <c r="E42" s="198">
        <f>SUM(E43:E45)</f>
        <v>32358</v>
      </c>
      <c r="F42" s="199">
        <f>SUM(F43:F45)</f>
        <v>0</v>
      </c>
      <c r="G42" s="198">
        <f>SUM(G43:G45)</f>
        <v>34552</v>
      </c>
      <c r="H42" s="199"/>
      <c r="I42" s="199"/>
      <c r="J42" s="275"/>
      <c r="L42" s="17"/>
      <c r="N42" s="16"/>
    </row>
    <row r="43" spans="1:12" s="16" customFormat="1" ht="24.75" customHeight="1">
      <c r="A43" s="1" t="s">
        <v>6</v>
      </c>
      <c r="B43" s="1"/>
      <c r="C43" s="18">
        <v>5</v>
      </c>
      <c r="D43" s="1"/>
      <c r="E43" s="15">
        <v>7946</v>
      </c>
      <c r="F43" s="1"/>
      <c r="G43" s="15">
        <v>11346</v>
      </c>
      <c r="H43" s="15"/>
      <c r="I43" s="15"/>
      <c r="L43" s="17"/>
    </row>
    <row r="44" spans="1:12" s="16" customFormat="1" ht="24.75" customHeight="1">
      <c r="A44" s="1" t="s">
        <v>40</v>
      </c>
      <c r="B44" s="1"/>
      <c r="C44" s="18">
        <v>27</v>
      </c>
      <c r="D44" s="1"/>
      <c r="E44" s="15">
        <v>6013</v>
      </c>
      <c r="F44" s="1"/>
      <c r="G44" s="15">
        <v>6305</v>
      </c>
      <c r="H44" s="15"/>
      <c r="I44" s="15"/>
      <c r="L44" s="17"/>
    </row>
    <row r="45" spans="1:12" s="16" customFormat="1" ht="24.75" customHeight="1">
      <c r="A45" s="1" t="s">
        <v>7</v>
      </c>
      <c r="B45" s="1"/>
      <c r="C45" s="18">
        <v>30</v>
      </c>
      <c r="D45" s="1"/>
      <c r="E45" s="15">
        <v>18399</v>
      </c>
      <c r="F45" s="1"/>
      <c r="G45" s="15">
        <v>16901</v>
      </c>
      <c r="H45" s="15"/>
      <c r="I45" s="15"/>
      <c r="L45" s="17"/>
    </row>
    <row r="46" spans="1:14" s="214" customFormat="1" ht="27.75" customHeight="1">
      <c r="A46" s="192" t="s">
        <v>44</v>
      </c>
      <c r="B46" s="19"/>
      <c r="C46" s="18"/>
      <c r="D46" s="19"/>
      <c r="E46" s="198">
        <f>SUM(E47:E51)</f>
        <v>95764</v>
      </c>
      <c r="F46" s="199"/>
      <c r="G46" s="198">
        <f>SUM(G47:G51)</f>
        <v>74211</v>
      </c>
      <c r="H46" s="199"/>
      <c r="I46" s="199"/>
      <c r="J46" s="275"/>
      <c r="L46" s="17"/>
      <c r="N46" s="16"/>
    </row>
    <row r="47" spans="1:12" s="16" customFormat="1" ht="24.75" customHeight="1">
      <c r="A47" s="1" t="s">
        <v>38</v>
      </c>
      <c r="B47" s="1"/>
      <c r="C47" s="18">
        <v>29</v>
      </c>
      <c r="D47" s="1"/>
      <c r="E47" s="15">
        <v>45416</v>
      </c>
      <c r="F47" s="1"/>
      <c r="G47" s="15">
        <v>31950</v>
      </c>
      <c r="H47" s="15"/>
      <c r="I47" s="15"/>
      <c r="L47" s="17"/>
    </row>
    <row r="48" spans="1:12" s="16" customFormat="1" ht="24.75" customHeight="1">
      <c r="A48" s="1" t="s">
        <v>39</v>
      </c>
      <c r="B48" s="1"/>
      <c r="C48" s="18">
        <v>29</v>
      </c>
      <c r="D48" s="1"/>
      <c r="E48" s="15">
        <v>1131</v>
      </c>
      <c r="F48" s="1"/>
      <c r="G48" s="15">
        <v>1382</v>
      </c>
      <c r="H48" s="15"/>
      <c r="I48" s="15"/>
      <c r="L48" s="17"/>
    </row>
    <row r="49" spans="1:12" s="16" customFormat="1" ht="24.75" customHeight="1">
      <c r="A49" s="1" t="s">
        <v>113</v>
      </c>
      <c r="B49" s="1"/>
      <c r="C49" s="18">
        <v>29</v>
      </c>
      <c r="D49" s="1"/>
      <c r="E49" s="15">
        <v>46251</v>
      </c>
      <c r="F49" s="1"/>
      <c r="G49" s="15">
        <v>35674</v>
      </c>
      <c r="H49" s="15"/>
      <c r="I49" s="15"/>
      <c r="L49" s="17"/>
    </row>
    <row r="50" spans="1:12" s="16" customFormat="1" ht="24.75" customHeight="1">
      <c r="A50" s="1" t="s">
        <v>7</v>
      </c>
      <c r="B50" s="1"/>
      <c r="C50" s="18">
        <v>30</v>
      </c>
      <c r="D50" s="1"/>
      <c r="E50" s="15">
        <v>1776</v>
      </c>
      <c r="F50" s="1"/>
      <c r="G50" s="15">
        <v>2526</v>
      </c>
      <c r="H50" s="15"/>
      <c r="I50" s="15"/>
      <c r="L50" s="17"/>
    </row>
    <row r="51" spans="1:12" s="16" customFormat="1" ht="24.75" customHeight="1">
      <c r="A51" s="1" t="s">
        <v>8</v>
      </c>
      <c r="B51" s="1"/>
      <c r="C51" s="18">
        <v>28</v>
      </c>
      <c r="D51" s="1"/>
      <c r="E51" s="15">
        <v>1190</v>
      </c>
      <c r="F51" s="1"/>
      <c r="G51" s="15">
        <v>2679</v>
      </c>
      <c r="H51" s="15"/>
      <c r="I51" s="15"/>
      <c r="L51" s="17"/>
    </row>
    <row r="52" spans="1:12" s="16" customFormat="1" ht="14.25" customHeight="1">
      <c r="A52" s="175"/>
      <c r="B52" s="175"/>
      <c r="C52" s="175"/>
      <c r="D52" s="175"/>
      <c r="E52" s="15"/>
      <c r="F52" s="175"/>
      <c r="G52" s="15"/>
      <c r="H52" s="15"/>
      <c r="I52" s="15"/>
      <c r="L52" s="17"/>
    </row>
    <row r="53" spans="1:14" s="206" customFormat="1" ht="30.75" customHeight="1">
      <c r="A53" s="202" t="s">
        <v>98</v>
      </c>
      <c r="B53" s="203"/>
      <c r="C53" s="203"/>
      <c r="D53" s="203"/>
      <c r="E53" s="215">
        <f>E38+E42+E46</f>
        <v>2032708</v>
      </c>
      <c r="F53" s="216">
        <f>F38+F42+F46</f>
        <v>0</v>
      </c>
      <c r="G53" s="215">
        <f>G38+G42+G46</f>
        <v>2001898</v>
      </c>
      <c r="H53" s="216"/>
      <c r="I53" s="216"/>
      <c r="J53" s="274"/>
      <c r="L53" s="17"/>
      <c r="N53" s="16"/>
    </row>
    <row r="54" s="175" customFormat="1" ht="14.25"/>
    <row r="55" spans="6:9" s="16" customFormat="1" ht="14.25">
      <c r="F55" s="175"/>
      <c r="I55" s="175"/>
    </row>
    <row r="56" spans="1:9" s="16" customFormat="1" ht="30" customHeight="1">
      <c r="A56" s="318"/>
      <c r="B56" s="318"/>
      <c r="C56" s="318"/>
      <c r="D56" s="318"/>
      <c r="E56" s="318"/>
      <c r="F56" s="318"/>
      <c r="G56" s="318"/>
      <c r="H56" s="271"/>
      <c r="I56" s="175"/>
    </row>
    <row r="57" spans="6:9" s="16" customFormat="1" ht="14.25">
      <c r="F57" s="175"/>
      <c r="I57" s="175"/>
    </row>
    <row r="58" spans="5:9" s="16" customFormat="1" ht="14.25">
      <c r="E58" s="276"/>
      <c r="F58" s="277"/>
      <c r="G58" s="276"/>
      <c r="H58" s="276"/>
      <c r="I58" s="277"/>
    </row>
    <row r="59" spans="6:9" s="16" customFormat="1" ht="14.25">
      <c r="F59" s="175"/>
      <c r="I59" s="175"/>
    </row>
    <row r="60" spans="6:9" s="16" customFormat="1" ht="14.25">
      <c r="F60" s="175"/>
      <c r="I60" s="175"/>
    </row>
    <row r="61" spans="6:9" s="16" customFormat="1" ht="14.25">
      <c r="F61" s="175"/>
      <c r="I61" s="175"/>
    </row>
    <row r="62" spans="6:9" s="16" customFormat="1" ht="14.25">
      <c r="F62" s="175"/>
      <c r="I62" s="175"/>
    </row>
    <row r="63" spans="6:9" s="16" customFormat="1" ht="14.25">
      <c r="F63" s="175"/>
      <c r="I63" s="175"/>
    </row>
    <row r="64" spans="6:9" s="16" customFormat="1" ht="14.25">
      <c r="F64" s="175"/>
      <c r="I64" s="175"/>
    </row>
    <row r="65" spans="6:9" s="16" customFormat="1" ht="14.25">
      <c r="F65" s="175"/>
      <c r="I65" s="175"/>
    </row>
    <row r="66" spans="6:9" s="16" customFormat="1" ht="14.25">
      <c r="F66" s="175"/>
      <c r="I66" s="175"/>
    </row>
    <row r="67" spans="6:9" s="16" customFormat="1" ht="14.25">
      <c r="F67" s="175"/>
      <c r="I67" s="175"/>
    </row>
    <row r="68" spans="6:9" s="16" customFormat="1" ht="14.25">
      <c r="F68" s="175"/>
      <c r="I68" s="175"/>
    </row>
    <row r="69" spans="6:9" s="16" customFormat="1" ht="14.25">
      <c r="F69" s="175"/>
      <c r="I69" s="175"/>
    </row>
    <row r="70" spans="6:9" s="16" customFormat="1" ht="14.25">
      <c r="F70" s="175"/>
      <c r="I70" s="175"/>
    </row>
  </sheetData>
  <sheetProtection/>
  <mergeCells count="8">
    <mergeCell ref="A56:G56"/>
    <mergeCell ref="A2:H2"/>
    <mergeCell ref="A4:H4"/>
    <mergeCell ref="A34:H34"/>
    <mergeCell ref="A33:H33"/>
    <mergeCell ref="A3:H3"/>
    <mergeCell ref="A32:H32"/>
    <mergeCell ref="A30:G30"/>
  </mergeCells>
  <printOptions horizontalCentered="1"/>
  <pageMargins left="0.2362204724409449" right="0.2362204724409449" top="0.8267716535433072" bottom="0.5118110236220472" header="0.2362204724409449" footer="0.2755905511811024"/>
  <pageSetup firstPageNumber="4" useFirstPageNumber="1" horizontalDpi="600" verticalDpi="600" orientation="portrait" paperSize="9" scale="70" r:id="rId1"/>
  <headerFooter alignWithMargins="0">
    <oddHeader>&amp;L&amp;8
&amp;C&amp;"Arial,Pogrubiony"Orbis Spółka Akcyjna&amp;"Arial,Normalny"
&amp;"Arial,Pogrubiony"Jednostkowe sprawozdanie finansowe - 2014 rok&amp;"Arial,Normalny"
(wszystkie kwoty wyrażone są w tys. zł, o ile nie podano inaczej)</oddHeader>
    <oddFooter>&amp;R&amp;"Arial,Normalny"&amp;11&amp;P</oddFooter>
  </headerFooter>
  <rowBreaks count="1" manualBreakCount="1">
    <brk id="31" max="6" man="1"/>
  </rowBreaks>
  <ignoredErrors>
    <ignoredError sqref="E27 F27 H28 E28:F28" unlockedFormula="1"/>
    <ignoredError sqref="F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I69"/>
  <sheetViews>
    <sheetView view="pageBreakPreview" zoomScale="70" zoomScaleNormal="90" zoomScaleSheetLayoutView="70" zoomScalePageLayoutView="0" workbookViewId="0" topLeftCell="A1">
      <selection activeCell="A15" sqref="A15"/>
    </sheetView>
  </sheetViews>
  <sheetFormatPr defaultColWidth="9.140625" defaultRowHeight="12.75"/>
  <cols>
    <col min="1" max="1" width="63.140625" style="179" customWidth="1"/>
    <col min="2" max="2" width="1.57421875" style="179" customWidth="1"/>
    <col min="3" max="3" width="13.00390625" style="179" customWidth="1"/>
    <col min="4" max="4" width="1.57421875" style="179" customWidth="1"/>
    <col min="5" max="5" width="16.7109375" style="179" customWidth="1"/>
    <col min="6" max="6" width="1.57421875" style="179" customWidth="1"/>
    <col min="7" max="7" width="16.7109375" style="208" customWidth="1"/>
    <col min="8" max="8" width="1.57421875" style="179" customWidth="1"/>
    <col min="9" max="9" width="10.140625" style="179" customWidth="1"/>
    <col min="10" max="10" width="10.8515625" style="179" customWidth="1"/>
    <col min="11" max="14" width="10.421875" style="179" bestFit="1" customWidth="1"/>
    <col min="15" max="16384" width="9.140625" style="179" customWidth="1"/>
  </cols>
  <sheetData>
    <row r="2" spans="1:9" s="16" customFormat="1" ht="31.5" customHeight="1">
      <c r="A2" s="319" t="s">
        <v>120</v>
      </c>
      <c r="B2" s="319"/>
      <c r="C2" s="319"/>
      <c r="D2" s="319"/>
      <c r="E2" s="320"/>
      <c r="F2" s="320"/>
      <c r="G2" s="320"/>
      <c r="H2" s="320"/>
      <c r="I2" s="175"/>
    </row>
    <row r="3" spans="1:9" s="16" customFormat="1" ht="45" customHeight="1">
      <c r="A3" s="324" t="s">
        <v>233</v>
      </c>
      <c r="B3" s="326"/>
      <c r="C3" s="326"/>
      <c r="D3" s="326"/>
      <c r="E3" s="326"/>
      <c r="F3" s="326"/>
      <c r="G3" s="326"/>
      <c r="H3" s="326"/>
      <c r="I3" s="175"/>
    </row>
    <row r="4" spans="1:8" s="16" customFormat="1" ht="26.25" customHeight="1">
      <c r="A4" s="321"/>
      <c r="B4" s="321"/>
      <c r="C4" s="321"/>
      <c r="D4" s="321"/>
      <c r="E4" s="322"/>
      <c r="F4" s="322"/>
      <c r="G4" s="322"/>
      <c r="H4" s="322"/>
    </row>
    <row r="5" spans="1:8" ht="67.5" customHeight="1">
      <c r="A5" s="18"/>
      <c r="B5" s="176"/>
      <c r="C5" s="176"/>
      <c r="D5" s="176"/>
      <c r="E5" s="177"/>
      <c r="F5" s="177"/>
      <c r="G5" s="178"/>
      <c r="H5" s="177"/>
    </row>
    <row r="6" spans="1:9" s="177" customFormat="1" ht="38.25">
      <c r="A6" s="180" t="s">
        <v>54</v>
      </c>
      <c r="B6" s="178"/>
      <c r="C6" s="181" t="s">
        <v>135</v>
      </c>
      <c r="D6" s="182"/>
      <c r="E6" s="183" t="s">
        <v>234</v>
      </c>
      <c r="F6" s="184"/>
      <c r="G6" s="183" t="s">
        <v>173</v>
      </c>
      <c r="H6" s="186"/>
      <c r="I6" s="178"/>
    </row>
    <row r="7" spans="2:9" s="187" customFormat="1" ht="13.5" customHeight="1">
      <c r="B7" s="188"/>
      <c r="C7" s="188"/>
      <c r="D7" s="188"/>
      <c r="E7" s="189"/>
      <c r="F7" s="189"/>
      <c r="G7" s="190"/>
      <c r="H7" s="190"/>
      <c r="I7" s="191"/>
    </row>
    <row r="8" spans="1:9" s="196" customFormat="1" ht="27.75" customHeight="1">
      <c r="A8" s="192" t="s">
        <v>101</v>
      </c>
      <c r="B8" s="19"/>
      <c r="C8" s="2"/>
      <c r="D8" s="19"/>
      <c r="E8" s="193">
        <f>SUM(E9:E15)</f>
        <v>1835040</v>
      </c>
      <c r="F8" s="194"/>
      <c r="G8" s="193">
        <f>SUM(G9:G15)</f>
        <v>1828455</v>
      </c>
      <c r="H8" s="19"/>
      <c r="I8" s="195"/>
    </row>
    <row r="9" spans="1:9" s="16" customFormat="1" ht="26.25" customHeight="1">
      <c r="A9" s="1" t="s">
        <v>85</v>
      </c>
      <c r="B9" s="1"/>
      <c r="C9" s="3">
        <f>+b!C9</f>
        <v>9</v>
      </c>
      <c r="D9" s="1"/>
      <c r="E9" s="23">
        <f>b!E9</f>
        <v>1058326</v>
      </c>
      <c r="F9" s="23"/>
      <c r="G9" s="23">
        <f>b!G9</f>
        <v>1018026</v>
      </c>
      <c r="H9" s="23"/>
      <c r="I9" s="197"/>
    </row>
    <row r="10" spans="1:9" s="16" customFormat="1" ht="26.25" customHeight="1">
      <c r="A10" s="1" t="s">
        <v>111</v>
      </c>
      <c r="B10" s="1"/>
      <c r="C10" s="3">
        <f>+b!C10</f>
        <v>10</v>
      </c>
      <c r="D10" s="1"/>
      <c r="E10" s="23">
        <f>b!E10</f>
        <v>4356</v>
      </c>
      <c r="F10" s="23"/>
      <c r="G10" s="23">
        <f>b!G10</f>
        <v>1960</v>
      </c>
      <c r="H10" s="23"/>
      <c r="I10" s="175"/>
    </row>
    <row r="11" spans="1:9" s="16" customFormat="1" ht="26.25" customHeight="1">
      <c r="A11" s="1" t="s">
        <v>55</v>
      </c>
      <c r="B11" s="1"/>
      <c r="C11" s="3">
        <f>+b!C11</f>
        <v>16</v>
      </c>
      <c r="D11" s="1"/>
      <c r="E11" s="23">
        <f>b!E11</f>
        <v>7889</v>
      </c>
      <c r="F11" s="23"/>
      <c r="G11" s="23">
        <f>b!G11</f>
        <v>11270</v>
      </c>
      <c r="H11" s="23"/>
      <c r="I11" s="175"/>
    </row>
    <row r="12" spans="1:9" s="16" customFormat="1" ht="26.25" customHeight="1">
      <c r="A12" s="1" t="s">
        <v>86</v>
      </c>
      <c r="B12" s="1"/>
      <c r="C12" s="3" t="str">
        <f>+b!C12</f>
        <v>11, 12, 13</v>
      </c>
      <c r="D12" s="1"/>
      <c r="E12" s="23">
        <f>b!E12</f>
        <v>441121</v>
      </c>
      <c r="F12" s="23"/>
      <c r="G12" s="23">
        <f>b!G12</f>
        <v>441121</v>
      </c>
      <c r="H12" s="23"/>
      <c r="I12" s="175"/>
    </row>
    <row r="13" spans="1:9" s="16" customFormat="1" ht="26.25" customHeight="1">
      <c r="A13" s="1" t="s">
        <v>56</v>
      </c>
      <c r="B13" s="1"/>
      <c r="C13" s="3">
        <f>+b!C13</f>
        <v>17</v>
      </c>
      <c r="D13" s="1"/>
      <c r="E13" s="23">
        <f>b!E13</f>
        <v>321727</v>
      </c>
      <c r="F13" s="23"/>
      <c r="G13" s="23">
        <f>b!G13</f>
        <v>355402</v>
      </c>
      <c r="H13" s="23"/>
      <c r="I13" s="175"/>
    </row>
    <row r="14" spans="1:9" s="16" customFormat="1" ht="14.25">
      <c r="A14" s="1" t="s">
        <v>57</v>
      </c>
      <c r="B14" s="1"/>
      <c r="C14" s="3">
        <f>+b!C14</f>
        <v>18</v>
      </c>
      <c r="D14" s="1"/>
      <c r="E14" s="23">
        <f>b!E14</f>
        <v>464</v>
      </c>
      <c r="F14" s="23"/>
      <c r="G14" s="23">
        <f>b!G14</f>
        <v>464</v>
      </c>
      <c r="H14" s="23"/>
      <c r="I14" s="175"/>
    </row>
    <row r="15" spans="1:9" s="16" customFormat="1" ht="26.25" customHeight="1">
      <c r="A15" s="1" t="s">
        <v>156</v>
      </c>
      <c r="B15" s="1"/>
      <c r="C15" s="3">
        <f>+b!C15</f>
        <v>19</v>
      </c>
      <c r="D15" s="1"/>
      <c r="E15" s="23">
        <f>b!E15</f>
        <v>1157</v>
      </c>
      <c r="F15" s="23"/>
      <c r="G15" s="23">
        <f>b!G15</f>
        <v>212</v>
      </c>
      <c r="H15" s="23"/>
      <c r="I15" s="175"/>
    </row>
    <row r="16" spans="2:9" s="16" customFormat="1" ht="14.25">
      <c r="B16" s="1"/>
      <c r="C16" s="1"/>
      <c r="D16" s="1"/>
      <c r="E16" s="23"/>
      <c r="F16" s="23"/>
      <c r="G16" s="23"/>
      <c r="H16" s="23"/>
      <c r="I16" s="175"/>
    </row>
    <row r="17" spans="1:9" s="196" customFormat="1" ht="27.75" customHeight="1">
      <c r="A17" s="192" t="s">
        <v>52</v>
      </c>
      <c r="B17" s="19"/>
      <c r="C17" s="3"/>
      <c r="D17" s="19"/>
      <c r="E17" s="198">
        <f>SUM(E18:E23)</f>
        <v>177479</v>
      </c>
      <c r="F17" s="199"/>
      <c r="G17" s="198">
        <f>SUM(G18:G23)</f>
        <v>147819</v>
      </c>
      <c r="H17" s="19"/>
      <c r="I17" s="195"/>
    </row>
    <row r="18" spans="1:9" s="16" customFormat="1" ht="26.25" customHeight="1">
      <c r="A18" s="1" t="s">
        <v>58</v>
      </c>
      <c r="B18" s="1"/>
      <c r="C18" s="3">
        <f>+b!C18</f>
        <v>20</v>
      </c>
      <c r="D18" s="1"/>
      <c r="E18" s="23">
        <f>b!E18</f>
        <v>3386</v>
      </c>
      <c r="F18" s="23"/>
      <c r="G18" s="23">
        <f>b!G18</f>
        <v>3076</v>
      </c>
      <c r="H18" s="23"/>
      <c r="I18" s="175"/>
    </row>
    <row r="19" spans="1:9" s="16" customFormat="1" ht="26.25" customHeight="1">
      <c r="A19" s="1" t="s">
        <v>59</v>
      </c>
      <c r="B19" s="1"/>
      <c r="C19" s="3">
        <f>+b!C19</f>
        <v>21</v>
      </c>
      <c r="D19" s="1"/>
      <c r="E19" s="23">
        <f>b!E19</f>
        <v>27348</v>
      </c>
      <c r="F19" s="23"/>
      <c r="G19" s="23">
        <f>b!G19</f>
        <v>25865</v>
      </c>
      <c r="H19" s="23"/>
      <c r="I19" s="175"/>
    </row>
    <row r="20" spans="1:9" s="16" customFormat="1" ht="26.25" customHeight="1">
      <c r="A20" s="1" t="s">
        <v>60</v>
      </c>
      <c r="B20" s="1"/>
      <c r="C20" s="3">
        <f>+b!C20</f>
        <v>21</v>
      </c>
      <c r="D20" s="1"/>
      <c r="E20" s="23">
        <f>b!E20</f>
        <v>78</v>
      </c>
      <c r="F20" s="23"/>
      <c r="G20" s="23">
        <f>b!G20</f>
        <v>3269</v>
      </c>
      <c r="H20" s="23"/>
      <c r="I20" s="175"/>
    </row>
    <row r="21" spans="1:9" s="16" customFormat="1" ht="26.25" customHeight="1">
      <c r="A21" s="1" t="s">
        <v>61</v>
      </c>
      <c r="B21" s="1"/>
      <c r="C21" s="3">
        <f>+b!C21</f>
        <v>21</v>
      </c>
      <c r="D21" s="1"/>
      <c r="E21" s="23">
        <f>b!E21</f>
        <v>9338</v>
      </c>
      <c r="F21" s="23"/>
      <c r="G21" s="23">
        <f>b!G21</f>
        <v>2801</v>
      </c>
      <c r="H21" s="23"/>
      <c r="I21" s="175"/>
    </row>
    <row r="22" spans="1:9" s="16" customFormat="1" ht="27" customHeight="1">
      <c r="A22" s="1" t="s">
        <v>265</v>
      </c>
      <c r="B22" s="1"/>
      <c r="C22" s="3">
        <f>+b!C22</f>
        <v>23</v>
      </c>
      <c r="D22" s="1"/>
      <c r="E22" s="23">
        <f>b!E22</f>
        <v>5488</v>
      </c>
      <c r="F22" s="23"/>
      <c r="G22" s="23">
        <f>b!G22</f>
        <v>0</v>
      </c>
      <c r="H22" s="23"/>
      <c r="I22" s="175"/>
    </row>
    <row r="23" spans="1:9" s="16" customFormat="1" ht="26.25" customHeight="1">
      <c r="A23" s="1" t="s">
        <v>62</v>
      </c>
      <c r="B23" s="1"/>
      <c r="C23" s="3">
        <f>+b!C23</f>
        <v>24</v>
      </c>
      <c r="D23" s="1"/>
      <c r="E23" s="23">
        <f>b!E23</f>
        <v>131841</v>
      </c>
      <c r="F23" s="23"/>
      <c r="G23" s="23">
        <f>b!G23</f>
        <v>112808</v>
      </c>
      <c r="H23" s="23"/>
      <c r="I23" s="175"/>
    </row>
    <row r="24" spans="2:9" s="16" customFormat="1" ht="20.25" customHeight="1">
      <c r="B24" s="1"/>
      <c r="C24" s="3"/>
      <c r="D24" s="1"/>
      <c r="E24" s="23"/>
      <c r="F24" s="23"/>
      <c r="G24" s="23"/>
      <c r="H24" s="23"/>
      <c r="I24" s="175"/>
    </row>
    <row r="25" spans="1:9" s="16" customFormat="1" ht="28.5" customHeight="1">
      <c r="A25" s="200" t="s">
        <v>152</v>
      </c>
      <c r="B25" s="201"/>
      <c r="C25" s="3">
        <f>+b!C26</f>
        <v>9</v>
      </c>
      <c r="D25" s="201"/>
      <c r="E25" s="306">
        <f>b!E26</f>
        <v>20189</v>
      </c>
      <c r="F25" s="194"/>
      <c r="G25" s="306">
        <f>b!G26</f>
        <v>25624</v>
      </c>
      <c r="H25" s="23"/>
      <c r="I25" s="175"/>
    </row>
    <row r="26" spans="1:9" s="16" customFormat="1" ht="12.75" customHeight="1">
      <c r="A26" s="1"/>
      <c r="B26" s="1"/>
      <c r="C26" s="3"/>
      <c r="D26" s="1"/>
      <c r="E26" s="23"/>
      <c r="F26" s="23"/>
      <c r="G26" s="23"/>
      <c r="H26" s="23"/>
      <c r="I26" s="175"/>
    </row>
    <row r="27" spans="1:9" s="207" customFormat="1" ht="27.75" customHeight="1">
      <c r="A27" s="202" t="s">
        <v>105</v>
      </c>
      <c r="B27" s="203"/>
      <c r="C27" s="203"/>
      <c r="D27" s="203"/>
      <c r="E27" s="204">
        <f>E8+E17+E25</f>
        <v>2032708</v>
      </c>
      <c r="F27" s="205"/>
      <c r="G27" s="204">
        <f>G8+G17+G25</f>
        <v>2001898</v>
      </c>
      <c r="H27" s="205"/>
      <c r="I27" s="206"/>
    </row>
    <row r="28" spans="1:9" s="207" customFormat="1" ht="21" customHeight="1">
      <c r="A28" s="203"/>
      <c r="B28" s="203"/>
      <c r="C28" s="203"/>
      <c r="D28" s="203"/>
      <c r="E28" s="205"/>
      <c r="F28" s="205"/>
      <c r="G28" s="205"/>
      <c r="H28" s="205"/>
      <c r="I28" s="206"/>
    </row>
    <row r="29" spans="1:9" ht="28.5" customHeight="1">
      <c r="A29" s="328"/>
      <c r="B29" s="328"/>
      <c r="C29" s="328"/>
      <c r="D29" s="328"/>
      <c r="E29" s="328"/>
      <c r="F29" s="328"/>
      <c r="G29" s="328"/>
      <c r="H29" s="328"/>
      <c r="I29" s="208"/>
    </row>
    <row r="30" spans="1:9" ht="28.5" customHeight="1">
      <c r="A30" s="209"/>
      <c r="B30" s="209"/>
      <c r="C30" s="209"/>
      <c r="D30" s="209"/>
      <c r="E30" s="209"/>
      <c r="F30" s="209"/>
      <c r="G30" s="209"/>
      <c r="H30" s="209"/>
      <c r="I30" s="208"/>
    </row>
    <row r="31" spans="1:8" s="16" customFormat="1" ht="38.25" customHeight="1">
      <c r="A31" s="319" t="s">
        <v>121</v>
      </c>
      <c r="B31" s="319"/>
      <c r="C31" s="319"/>
      <c r="D31" s="319"/>
      <c r="E31" s="327"/>
      <c r="F31" s="327"/>
      <c r="G31" s="327"/>
      <c r="H31" s="327"/>
    </row>
    <row r="32" spans="1:8" s="16" customFormat="1" ht="36" customHeight="1">
      <c r="A32" s="329" t="str">
        <f>A3</f>
        <v>as at December 31, 2014</v>
      </c>
      <c r="B32" s="330"/>
      <c r="C32" s="330"/>
      <c r="D32" s="330"/>
      <c r="E32" s="330"/>
      <c r="F32" s="330"/>
      <c r="G32" s="330"/>
      <c r="H32" s="330"/>
    </row>
    <row r="33" spans="1:8" s="16" customFormat="1" ht="30.75" customHeight="1">
      <c r="A33" s="323"/>
      <c r="B33" s="322"/>
      <c r="C33" s="322"/>
      <c r="D33" s="322"/>
      <c r="E33" s="322"/>
      <c r="F33" s="322"/>
      <c r="G33" s="322"/>
      <c r="H33" s="322"/>
    </row>
    <row r="34" spans="1:8" ht="75" customHeight="1">
      <c r="A34" s="176"/>
      <c r="B34" s="177"/>
      <c r="C34" s="177"/>
      <c r="D34" s="177"/>
      <c r="E34" s="177"/>
      <c r="F34" s="177"/>
      <c r="G34" s="178"/>
      <c r="H34" s="177"/>
    </row>
    <row r="35" spans="1:9" ht="38.25">
      <c r="A35" s="210" t="s">
        <v>107</v>
      </c>
      <c r="B35" s="211"/>
      <c r="C35" s="183" t="str">
        <f>+C6</f>
        <v>Note</v>
      </c>
      <c r="D35" s="211"/>
      <c r="E35" s="185" t="str">
        <f>E6</f>
        <v>balance as at 
December 31, 
2014</v>
      </c>
      <c r="F35" s="176"/>
      <c r="G35" s="185" t="str">
        <f>G6</f>
        <v>balance as at 
December 31, 
2013</v>
      </c>
      <c r="H35" s="176"/>
      <c r="I35" s="208"/>
    </row>
    <row r="36" spans="2:9" s="16" customFormat="1" ht="12" customHeight="1">
      <c r="B36" s="203"/>
      <c r="C36" s="203"/>
      <c r="D36" s="203"/>
      <c r="E36" s="189"/>
      <c r="F36" s="189"/>
      <c r="G36" s="15"/>
      <c r="H36" s="15"/>
      <c r="I36" s="175"/>
    </row>
    <row r="37" spans="1:9" s="196" customFormat="1" ht="27.75" customHeight="1">
      <c r="A37" s="192" t="s">
        <v>214</v>
      </c>
      <c r="B37" s="19"/>
      <c r="C37" s="2"/>
      <c r="D37" s="19"/>
      <c r="E37" s="198">
        <f>SUM(E38:E40)</f>
        <v>1904586</v>
      </c>
      <c r="F37" s="199"/>
      <c r="G37" s="198">
        <f>SUM(G38:G40)</f>
        <v>1893135</v>
      </c>
      <c r="H37" s="199"/>
      <c r="I37" s="195"/>
    </row>
    <row r="38" spans="1:9" s="16" customFormat="1" ht="26.25" customHeight="1">
      <c r="A38" s="1" t="s">
        <v>63</v>
      </c>
      <c r="B38" s="1"/>
      <c r="C38" s="3" t="str">
        <f>+b!C39</f>
        <v>25.1</v>
      </c>
      <c r="D38" s="1"/>
      <c r="E38" s="15">
        <f>b!E39</f>
        <v>517754</v>
      </c>
      <c r="F38" s="15"/>
      <c r="G38" s="15">
        <f>b!G39</f>
        <v>517754</v>
      </c>
      <c r="H38" s="15"/>
      <c r="I38" s="175"/>
    </row>
    <row r="39" spans="1:9" s="16" customFormat="1" ht="26.25" customHeight="1">
      <c r="A39" s="1" t="s">
        <v>192</v>
      </c>
      <c r="B39" s="1"/>
      <c r="C39" s="3" t="str">
        <f>+b!C40</f>
        <v>25.2</v>
      </c>
      <c r="D39" s="1"/>
      <c r="E39" s="15">
        <f>b!E40</f>
        <v>133333</v>
      </c>
      <c r="F39" s="15"/>
      <c r="G39" s="15">
        <f>b!G40</f>
        <v>133333</v>
      </c>
      <c r="H39" s="15"/>
      <c r="I39" s="175"/>
    </row>
    <row r="40" spans="1:9" s="16" customFormat="1" ht="26.25" customHeight="1">
      <c r="A40" s="1" t="s">
        <v>129</v>
      </c>
      <c r="B40" s="1"/>
      <c r="C40" s="3" t="str">
        <f>+b!C41</f>
        <v>25.3</v>
      </c>
      <c r="D40" s="1"/>
      <c r="E40" s="15">
        <f>b!E41</f>
        <v>1253499</v>
      </c>
      <c r="F40" s="15"/>
      <c r="G40" s="15">
        <f>b!G41</f>
        <v>1242048</v>
      </c>
      <c r="H40" s="15"/>
      <c r="I40" s="175"/>
    </row>
    <row r="41" spans="1:9" s="214" customFormat="1" ht="27.75" customHeight="1">
      <c r="A41" s="212" t="s">
        <v>102</v>
      </c>
      <c r="B41" s="19"/>
      <c r="C41" s="3"/>
      <c r="D41" s="19"/>
      <c r="E41" s="198">
        <f>SUM(E42:E44)</f>
        <v>32358</v>
      </c>
      <c r="F41" s="199"/>
      <c r="G41" s="198">
        <f>SUM(G42:G44)</f>
        <v>34552</v>
      </c>
      <c r="H41" s="199"/>
      <c r="I41" s="213"/>
    </row>
    <row r="42" spans="1:9" s="16" customFormat="1" ht="26.25" customHeight="1">
      <c r="A42" s="1" t="s">
        <v>215</v>
      </c>
      <c r="B42" s="1"/>
      <c r="C42" s="3">
        <f>+b!C43</f>
        <v>5</v>
      </c>
      <c r="D42" s="1"/>
      <c r="E42" s="15">
        <f>b!E43</f>
        <v>7946</v>
      </c>
      <c r="F42" s="15"/>
      <c r="G42" s="15">
        <f>b!G43</f>
        <v>11346</v>
      </c>
      <c r="H42" s="15"/>
      <c r="I42" s="175"/>
    </row>
    <row r="43" spans="1:9" s="16" customFormat="1" ht="26.25" customHeight="1">
      <c r="A43" s="24" t="s">
        <v>80</v>
      </c>
      <c r="B43" s="1"/>
      <c r="C43" s="3">
        <f>+b!C44</f>
        <v>27</v>
      </c>
      <c r="D43" s="1"/>
      <c r="E43" s="15">
        <f>b!E44</f>
        <v>6013</v>
      </c>
      <c r="F43" s="15"/>
      <c r="G43" s="15">
        <f>b!G44</f>
        <v>6305</v>
      </c>
      <c r="H43" s="15"/>
      <c r="I43" s="175"/>
    </row>
    <row r="44" spans="1:9" s="16" customFormat="1" ht="26.25" customHeight="1">
      <c r="A44" s="1" t="s">
        <v>216</v>
      </c>
      <c r="B44" s="1"/>
      <c r="C44" s="3">
        <f>+b!C45</f>
        <v>30</v>
      </c>
      <c r="D44" s="1"/>
      <c r="E44" s="15">
        <f>b!E45</f>
        <v>18399</v>
      </c>
      <c r="F44" s="15"/>
      <c r="G44" s="15">
        <f>b!G45</f>
        <v>16901</v>
      </c>
      <c r="H44" s="15"/>
      <c r="I44" s="175"/>
    </row>
    <row r="45" spans="1:9" s="214" customFormat="1" ht="27.75" customHeight="1">
      <c r="A45" s="212" t="s">
        <v>103</v>
      </c>
      <c r="B45" s="19"/>
      <c r="C45" s="3"/>
      <c r="D45" s="19"/>
      <c r="E45" s="198">
        <f>SUM(E46:E50)</f>
        <v>95764</v>
      </c>
      <c r="F45" s="198"/>
      <c r="G45" s="198">
        <f>SUM(G46:G50)</f>
        <v>74211</v>
      </c>
      <c r="H45" s="198"/>
      <c r="I45" s="213"/>
    </row>
    <row r="46" spans="1:9" s="16" customFormat="1" ht="26.25" customHeight="1">
      <c r="A46" s="1" t="s">
        <v>87</v>
      </c>
      <c r="B46" s="1"/>
      <c r="C46" s="3">
        <f>+b!C47</f>
        <v>29</v>
      </c>
      <c r="D46" s="1"/>
      <c r="E46" s="15">
        <f>b!E47</f>
        <v>45416</v>
      </c>
      <c r="F46" s="15"/>
      <c r="G46" s="15">
        <f>b!G47</f>
        <v>31950</v>
      </c>
      <c r="H46" s="15"/>
      <c r="I46" s="175"/>
    </row>
    <row r="47" spans="1:9" s="16" customFormat="1" ht="26.25" customHeight="1">
      <c r="A47" s="1" t="s">
        <v>217</v>
      </c>
      <c r="B47" s="1"/>
      <c r="C47" s="3">
        <f>+b!C48</f>
        <v>29</v>
      </c>
      <c r="D47" s="1"/>
      <c r="E47" s="15">
        <f>b!E48</f>
        <v>1131</v>
      </c>
      <c r="F47" s="15"/>
      <c r="G47" s="15">
        <f>b!G48</f>
        <v>1382</v>
      </c>
      <c r="H47" s="15"/>
      <c r="I47" s="175"/>
    </row>
    <row r="48" spans="1:9" s="16" customFormat="1" ht="26.25" customHeight="1">
      <c r="A48" s="24" t="s">
        <v>114</v>
      </c>
      <c r="B48" s="1"/>
      <c r="C48" s="3">
        <f>+b!C49</f>
        <v>29</v>
      </c>
      <c r="D48" s="1"/>
      <c r="E48" s="15">
        <f>b!E49</f>
        <v>46251</v>
      </c>
      <c r="F48" s="15"/>
      <c r="G48" s="15">
        <f>b!G49</f>
        <v>35674</v>
      </c>
      <c r="H48" s="15"/>
      <c r="I48" s="175"/>
    </row>
    <row r="49" spans="1:9" s="16" customFormat="1" ht="26.25" customHeight="1">
      <c r="A49" s="1" t="s">
        <v>216</v>
      </c>
      <c r="B49" s="1"/>
      <c r="C49" s="3">
        <f>+b!C50</f>
        <v>30</v>
      </c>
      <c r="D49" s="1"/>
      <c r="E49" s="15">
        <f>b!E50</f>
        <v>1776</v>
      </c>
      <c r="F49" s="15"/>
      <c r="G49" s="15">
        <f>b!G50</f>
        <v>2526</v>
      </c>
      <c r="H49" s="15"/>
      <c r="I49" s="175"/>
    </row>
    <row r="50" spans="1:9" s="16" customFormat="1" ht="26.25" customHeight="1">
      <c r="A50" s="1" t="s">
        <v>64</v>
      </c>
      <c r="B50" s="1"/>
      <c r="C50" s="3">
        <f>+b!C51</f>
        <v>28</v>
      </c>
      <c r="D50" s="1"/>
      <c r="E50" s="15">
        <f>b!E51</f>
        <v>1190</v>
      </c>
      <c r="F50" s="15"/>
      <c r="G50" s="15">
        <f>b!G51</f>
        <v>2679</v>
      </c>
      <c r="H50" s="15"/>
      <c r="I50" s="175"/>
    </row>
    <row r="51" spans="1:9" s="16" customFormat="1" ht="14.25" customHeight="1">
      <c r="A51" s="175"/>
      <c r="B51" s="175"/>
      <c r="C51" s="3"/>
      <c r="D51" s="175"/>
      <c r="E51" s="15"/>
      <c r="F51" s="15"/>
      <c r="G51" s="15"/>
      <c r="H51" s="15"/>
      <c r="I51" s="175"/>
    </row>
    <row r="52" spans="1:8" s="206" customFormat="1" ht="27.75" customHeight="1">
      <c r="A52" s="202" t="s">
        <v>106</v>
      </c>
      <c r="B52" s="203"/>
      <c r="C52" s="203"/>
      <c r="D52" s="203"/>
      <c r="E52" s="215">
        <f>E37+E41+E45</f>
        <v>2032708</v>
      </c>
      <c r="F52" s="216"/>
      <c r="G52" s="215">
        <f>G37+G41+G45</f>
        <v>2001898</v>
      </c>
      <c r="H52" s="216"/>
    </row>
    <row r="53" s="175" customFormat="1" ht="14.25"/>
    <row r="54" s="16" customFormat="1" ht="14.25">
      <c r="G54" s="175"/>
    </row>
    <row r="55" spans="1:8" s="16" customFormat="1" ht="26.25" customHeight="1">
      <c r="A55" s="328"/>
      <c r="B55" s="328"/>
      <c r="C55" s="328"/>
      <c r="D55" s="328"/>
      <c r="E55" s="328"/>
      <c r="F55" s="328"/>
      <c r="G55" s="328"/>
      <c r="H55" s="328"/>
    </row>
    <row r="56" spans="5:8" s="16" customFormat="1" ht="14.25">
      <c r="E56" s="17"/>
      <c r="F56" s="17"/>
      <c r="G56" s="17"/>
      <c r="H56" s="17"/>
    </row>
    <row r="57" s="16" customFormat="1" ht="14.25">
      <c r="G57" s="175"/>
    </row>
    <row r="58" s="16" customFormat="1" ht="14.25">
      <c r="G58" s="175"/>
    </row>
    <row r="59" s="16" customFormat="1" ht="14.25">
      <c r="G59" s="175"/>
    </row>
    <row r="60" s="16" customFormat="1" ht="14.25">
      <c r="G60" s="175"/>
    </row>
    <row r="61" s="16" customFormat="1" ht="14.25">
      <c r="G61" s="175"/>
    </row>
    <row r="62" s="16" customFormat="1" ht="14.25">
      <c r="G62" s="175"/>
    </row>
    <row r="63" s="16" customFormat="1" ht="14.25">
      <c r="G63" s="175"/>
    </row>
    <row r="64" s="16" customFormat="1" ht="14.25">
      <c r="G64" s="175"/>
    </row>
    <row r="65" s="16" customFormat="1" ht="14.25">
      <c r="G65" s="175"/>
    </row>
    <row r="66" s="16" customFormat="1" ht="14.25">
      <c r="G66" s="175"/>
    </row>
    <row r="67" s="16" customFormat="1" ht="14.25">
      <c r="G67" s="175"/>
    </row>
    <row r="68" s="16" customFormat="1" ht="14.25">
      <c r="G68" s="175"/>
    </row>
    <row r="69" s="16" customFormat="1" ht="14.25">
      <c r="G69" s="175"/>
    </row>
  </sheetData>
  <sheetProtection/>
  <mergeCells count="8">
    <mergeCell ref="A55:H55"/>
    <mergeCell ref="A2:H2"/>
    <mergeCell ref="A4:H4"/>
    <mergeCell ref="A33:H33"/>
    <mergeCell ref="A32:H32"/>
    <mergeCell ref="A3:H3"/>
    <mergeCell ref="A31:H31"/>
    <mergeCell ref="A29:H29"/>
  </mergeCells>
  <printOptions horizontalCentered="1"/>
  <pageMargins left="0.2362204724409449" right="0.2362204724409449" top="0.8267716535433072" bottom="0.5118110236220472" header="0.2362204724409449" footer="0.2755905511811024"/>
  <pageSetup firstPageNumber="4" useFirstPageNumber="1" horizontalDpi="1200" verticalDpi="1200" orientation="portrait" paperSize="9" scale="70" r:id="rId1"/>
  <headerFooter alignWithMargins="0">
    <oddHeader>&amp;L&amp;8
&amp;C&amp;"Arial,Pogrubiony"Orbis Spółka Akcyjna&amp;"Arial,Normalny"
&amp;"Arial,Pogrubiony"Separate financial statements - 2014&amp;"Arial,Normalny"
(all amounts are quoted in PLN thousands, unless otherwise stated)</oddHeader>
    <oddFooter>&amp;R&amp;"Arial,Normalny"&amp;11&amp;P</oddFooter>
  </headerFooter>
  <rowBreaks count="1" manualBreakCount="1">
    <brk id="29" max="8" man="1"/>
  </rowBreaks>
  <ignoredErrors>
    <ignoredError sqref="E16 E26 H8 G25 E24 E25:F25 G24 G26 H24 H25 H26 H27 E27:F27 G27 E12 G12:H12 G16:H16 G18:H23 H17 E18:E23 G9:H10 E9:E10 E13:E14 G13:H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90" zoomScaleSheetLayoutView="75" zoomScalePageLayoutView="0" workbookViewId="0" topLeftCell="A25">
      <selection activeCell="G50" sqref="G50"/>
    </sheetView>
  </sheetViews>
  <sheetFormatPr defaultColWidth="9.140625" defaultRowHeight="12.75" outlineLevelRow="1"/>
  <cols>
    <col min="1" max="1" width="60.7109375" style="46" customWidth="1"/>
    <col min="2" max="2" width="4.421875" style="46" customWidth="1"/>
    <col min="3" max="3" width="12.00390625" style="46" customWidth="1"/>
    <col min="4" max="4" width="1.8515625" style="46" customWidth="1"/>
    <col min="5" max="5" width="13.7109375" style="46" customWidth="1"/>
    <col min="6" max="6" width="1.7109375" style="46" customWidth="1"/>
    <col min="7" max="7" width="13.7109375" style="46" customWidth="1"/>
    <col min="8" max="8" width="9.140625" style="45" customWidth="1"/>
    <col min="9" max="9" width="14.140625" style="45" customWidth="1"/>
    <col min="10" max="10" width="13.7109375" style="45" customWidth="1"/>
    <col min="11" max="16384" width="9.140625" style="46" customWidth="1"/>
  </cols>
  <sheetData>
    <row r="1" spans="1:10" ht="9" customHeight="1">
      <c r="A1" s="83"/>
      <c r="B1" s="83"/>
      <c r="C1" s="83"/>
      <c r="D1" s="83"/>
      <c r="G1" s="82"/>
      <c r="H1" s="81"/>
      <c r="I1" s="75"/>
      <c r="J1" s="160"/>
    </row>
    <row r="2" spans="1:9" ht="45" customHeight="1">
      <c r="A2" s="334" t="s">
        <v>42</v>
      </c>
      <c r="B2" s="334"/>
      <c r="C2" s="334"/>
      <c r="D2" s="334"/>
      <c r="E2" s="334"/>
      <c r="F2" s="334"/>
      <c r="G2" s="334"/>
      <c r="H2" s="313"/>
      <c r="I2" s="313"/>
    </row>
    <row r="3" spans="1:9" ht="24" customHeight="1">
      <c r="A3" s="331" t="s">
        <v>224</v>
      </c>
      <c r="B3" s="331"/>
      <c r="C3" s="331"/>
      <c r="D3" s="331"/>
      <c r="E3" s="331"/>
      <c r="F3" s="331"/>
      <c r="G3" s="331"/>
      <c r="H3" s="124"/>
      <c r="I3" s="124"/>
    </row>
    <row r="4" spans="1:9" ht="6" customHeight="1">
      <c r="A4" s="332"/>
      <c r="B4" s="332"/>
      <c r="C4" s="332"/>
      <c r="D4" s="332"/>
      <c r="E4" s="332"/>
      <c r="F4" s="332"/>
      <c r="G4" s="332"/>
      <c r="H4" s="332"/>
      <c r="I4" s="332"/>
    </row>
    <row r="5" spans="1:10" ht="6" customHeight="1">
      <c r="A5" s="311"/>
      <c r="B5" s="311"/>
      <c r="C5" s="311"/>
      <c r="D5" s="311"/>
      <c r="E5" s="80"/>
      <c r="F5" s="80"/>
      <c r="G5" s="80"/>
      <c r="H5" s="80"/>
      <c r="I5" s="80"/>
      <c r="J5" s="80"/>
    </row>
    <row r="6" spans="1:10" ht="34.5" customHeight="1">
      <c r="A6" s="45"/>
      <c r="B6" s="45"/>
      <c r="C6" s="115" t="s">
        <v>134</v>
      </c>
      <c r="D6" s="45"/>
      <c r="E6" s="270" t="s">
        <v>223</v>
      </c>
      <c r="F6" s="63"/>
      <c r="G6" s="270" t="s">
        <v>172</v>
      </c>
      <c r="H6" s="53"/>
      <c r="I6" s="53"/>
      <c r="J6" s="287"/>
    </row>
    <row r="7" spans="1:10" ht="13.5" customHeight="1">
      <c r="A7" s="45"/>
      <c r="B7" s="45"/>
      <c r="C7" s="45"/>
      <c r="D7" s="45"/>
      <c r="E7" s="52"/>
      <c r="F7" s="52"/>
      <c r="G7" s="52"/>
      <c r="H7" s="52"/>
      <c r="I7" s="52"/>
      <c r="J7" s="52"/>
    </row>
    <row r="8" spans="1:10" ht="24.75" customHeight="1">
      <c r="A8" s="32" t="s">
        <v>197</v>
      </c>
      <c r="B8" s="32"/>
      <c r="C8" s="310" t="s">
        <v>251</v>
      </c>
      <c r="D8" s="32"/>
      <c r="E8" s="25">
        <v>523927</v>
      </c>
      <c r="F8" s="25"/>
      <c r="G8" s="25">
        <v>500991</v>
      </c>
      <c r="H8" s="161"/>
      <c r="I8" s="127"/>
      <c r="J8" s="127"/>
    </row>
    <row r="9" spans="1:10" ht="24.75" customHeight="1">
      <c r="A9" s="24" t="s">
        <v>112</v>
      </c>
      <c r="B9" s="24"/>
      <c r="C9" s="4" t="s">
        <v>250</v>
      </c>
      <c r="D9" s="24"/>
      <c r="E9" s="25">
        <v>-388309</v>
      </c>
      <c r="F9" s="25"/>
      <c r="G9" s="25">
        <v>-379972</v>
      </c>
      <c r="H9" s="161"/>
      <c r="I9" s="127"/>
      <c r="J9" s="127"/>
    </row>
    <row r="10" spans="1:11" s="43" customFormat="1" ht="26.25" customHeight="1">
      <c r="A10" s="55" t="s">
        <v>136</v>
      </c>
      <c r="B10" s="34"/>
      <c r="C10" s="4"/>
      <c r="D10" s="34"/>
      <c r="E10" s="129">
        <f>SUM(E8:E9)</f>
        <v>135618</v>
      </c>
      <c r="F10" s="29"/>
      <c r="G10" s="129">
        <f>SUM(G8:G9)</f>
        <v>121019</v>
      </c>
      <c r="H10" s="162"/>
      <c r="I10" s="135"/>
      <c r="J10" s="28"/>
      <c r="K10" s="279"/>
    </row>
    <row r="11" spans="1:10" s="43" customFormat="1" ht="10.5" customHeight="1">
      <c r="A11" s="34"/>
      <c r="B11" s="34"/>
      <c r="C11" s="4"/>
      <c r="D11" s="34"/>
      <c r="E11" s="29"/>
      <c r="F11" s="29"/>
      <c r="G11" s="29"/>
      <c r="H11" s="162"/>
      <c r="I11" s="135"/>
      <c r="J11" s="135"/>
    </row>
    <row r="12" spans="1:10" ht="24.75" customHeight="1">
      <c r="A12" s="24" t="s">
        <v>10</v>
      </c>
      <c r="B12" s="24"/>
      <c r="C12" s="4" t="s">
        <v>252</v>
      </c>
      <c r="D12" s="24"/>
      <c r="E12" s="25">
        <v>8648</v>
      </c>
      <c r="F12" s="25"/>
      <c r="G12" s="25">
        <v>9835</v>
      </c>
      <c r="H12" s="161"/>
      <c r="I12" s="127"/>
      <c r="J12" s="127"/>
    </row>
    <row r="13" spans="1:11" ht="24.75" customHeight="1">
      <c r="A13" s="24" t="s">
        <v>51</v>
      </c>
      <c r="B13" s="24"/>
      <c r="C13" s="4" t="s">
        <v>250</v>
      </c>
      <c r="D13" s="24"/>
      <c r="E13" s="25">
        <v>-23470</v>
      </c>
      <c r="F13" s="25"/>
      <c r="G13" s="25">
        <v>-21901</v>
      </c>
      <c r="H13" s="161"/>
      <c r="I13" s="127"/>
      <c r="J13" s="127"/>
      <c r="K13" s="43"/>
    </row>
    <row r="14" spans="1:10" ht="24.75" customHeight="1">
      <c r="A14" s="24" t="s">
        <v>9</v>
      </c>
      <c r="B14" s="24"/>
      <c r="C14" s="4" t="s">
        <v>250</v>
      </c>
      <c r="D14" s="24"/>
      <c r="E14" s="25">
        <v>-65705</v>
      </c>
      <c r="F14" s="25"/>
      <c r="G14" s="25">
        <v>-66311</v>
      </c>
      <c r="I14" s="26"/>
      <c r="J14" s="161"/>
    </row>
    <row r="15" spans="1:11" ht="24.75" customHeight="1">
      <c r="A15" s="24" t="s">
        <v>11</v>
      </c>
      <c r="B15" s="24"/>
      <c r="C15" s="4" t="s">
        <v>253</v>
      </c>
      <c r="D15" s="24"/>
      <c r="E15" s="25">
        <v>-6246</v>
      </c>
      <c r="F15" s="25"/>
      <c r="G15" s="25">
        <v>-11469</v>
      </c>
      <c r="H15" s="161"/>
      <c r="I15" s="127"/>
      <c r="J15" s="127"/>
      <c r="K15" s="298"/>
    </row>
    <row r="16" spans="1:11" ht="24.75" customHeight="1">
      <c r="A16" s="24" t="s">
        <v>149</v>
      </c>
      <c r="B16" s="24"/>
      <c r="C16" s="4" t="s">
        <v>254</v>
      </c>
      <c r="D16" s="24"/>
      <c r="E16" s="25">
        <v>-4042</v>
      </c>
      <c r="F16" s="25"/>
      <c r="G16" s="25">
        <v>-3187</v>
      </c>
      <c r="H16" s="161"/>
      <c r="I16" s="127"/>
      <c r="J16" s="127"/>
      <c r="K16" s="43"/>
    </row>
    <row r="17" spans="1:10" ht="26.25" customHeight="1">
      <c r="A17" s="55" t="s">
        <v>166</v>
      </c>
      <c r="B17" s="34"/>
      <c r="C17" s="4"/>
      <c r="D17" s="34"/>
      <c r="E17" s="129">
        <f>E10+E12+E13+E14+E15+E16</f>
        <v>44803</v>
      </c>
      <c r="F17" s="28"/>
      <c r="G17" s="129">
        <f>G10+G12+G13+G14+G15+G16</f>
        <v>27986</v>
      </c>
      <c r="H17" s="161"/>
      <c r="I17" s="127"/>
      <c r="J17" s="28"/>
    </row>
    <row r="18" spans="1:10" ht="5.25" customHeight="1">
      <c r="A18" s="34"/>
      <c r="B18" s="34"/>
      <c r="C18" s="4"/>
      <c r="D18" s="34"/>
      <c r="E18" s="25"/>
      <c r="F18" s="25"/>
      <c r="G18" s="25"/>
      <c r="H18" s="161"/>
      <c r="I18" s="127"/>
      <c r="J18" s="127"/>
    </row>
    <row r="19" spans="1:12" ht="31.5" customHeight="1">
      <c r="A19" s="24" t="s">
        <v>205</v>
      </c>
      <c r="B19" s="24"/>
      <c r="C19" s="4" t="s">
        <v>255</v>
      </c>
      <c r="D19" s="24"/>
      <c r="E19" s="25">
        <v>965</v>
      </c>
      <c r="F19" s="25"/>
      <c r="G19" s="25">
        <v>-415</v>
      </c>
      <c r="H19" s="161"/>
      <c r="I19" s="127"/>
      <c r="J19" s="127"/>
      <c r="L19" s="298"/>
    </row>
    <row r="20" spans="1:10" ht="24.75" customHeight="1">
      <c r="A20" s="24" t="s">
        <v>74</v>
      </c>
      <c r="B20" s="24"/>
      <c r="C20" s="4" t="s">
        <v>256</v>
      </c>
      <c r="D20" s="24"/>
      <c r="E20" s="25">
        <v>49584</v>
      </c>
      <c r="F20" s="25"/>
      <c r="G20" s="25">
        <v>40915</v>
      </c>
      <c r="H20" s="161"/>
      <c r="I20" s="26"/>
      <c r="J20" s="127"/>
    </row>
    <row r="21" spans="1:10" ht="24.75" customHeight="1">
      <c r="A21" s="24" t="s">
        <v>41</v>
      </c>
      <c r="B21" s="24"/>
      <c r="C21" s="4" t="s">
        <v>257</v>
      </c>
      <c r="D21" s="24"/>
      <c r="E21" s="25">
        <v>-2333</v>
      </c>
      <c r="F21" s="25"/>
      <c r="G21" s="25">
        <v>-1489</v>
      </c>
      <c r="H21" s="161"/>
      <c r="I21" s="26"/>
      <c r="J21" s="127"/>
    </row>
    <row r="22" spans="1:11" ht="25.5" customHeight="1">
      <c r="A22" s="55" t="s">
        <v>132</v>
      </c>
      <c r="B22" s="34"/>
      <c r="C22" s="4"/>
      <c r="D22" s="34"/>
      <c r="E22" s="129">
        <f>E17+E19+E20+E21</f>
        <v>93019</v>
      </c>
      <c r="F22" s="25"/>
      <c r="G22" s="129">
        <f>G17+G19+G20+G21</f>
        <v>66997</v>
      </c>
      <c r="H22" s="161"/>
      <c r="I22" s="127"/>
      <c r="J22" s="28"/>
      <c r="K22" s="278"/>
    </row>
    <row r="23" spans="1:10" ht="6.75" customHeight="1">
      <c r="A23" s="34"/>
      <c r="B23" s="34"/>
      <c r="C23" s="4"/>
      <c r="D23" s="34"/>
      <c r="E23" s="25"/>
      <c r="F23" s="25"/>
      <c r="G23" s="25"/>
      <c r="H23" s="161"/>
      <c r="I23" s="127"/>
      <c r="J23" s="127"/>
    </row>
    <row r="24" spans="1:10" ht="24.75" customHeight="1">
      <c r="A24" s="24" t="s">
        <v>12</v>
      </c>
      <c r="B24" s="24"/>
      <c r="C24" s="4">
        <v>5</v>
      </c>
      <c r="D24" s="24"/>
      <c r="E24" s="25">
        <v>-12370</v>
      </c>
      <c r="F24" s="25"/>
      <c r="G24" s="25">
        <v>-7419</v>
      </c>
      <c r="H24" s="161"/>
      <c r="I24" s="127"/>
      <c r="J24" s="127"/>
    </row>
    <row r="25" spans="1:10" ht="3.75" customHeight="1">
      <c r="A25" s="163"/>
      <c r="B25" s="24"/>
      <c r="C25" s="4"/>
      <c r="D25" s="24"/>
      <c r="E25" s="25"/>
      <c r="F25" s="25"/>
      <c r="G25" s="25"/>
      <c r="H25" s="161"/>
      <c r="I25" s="127"/>
      <c r="J25" s="127"/>
    </row>
    <row r="26" spans="1:11" ht="26.25" customHeight="1">
      <c r="A26" s="33" t="s">
        <v>140</v>
      </c>
      <c r="B26" s="34"/>
      <c r="C26" s="4"/>
      <c r="D26" s="34"/>
      <c r="E26" s="104">
        <f>E22+E24</f>
        <v>80649</v>
      </c>
      <c r="F26" s="29"/>
      <c r="G26" s="104">
        <f>G22+G24</f>
        <v>59578</v>
      </c>
      <c r="H26" s="161"/>
      <c r="I26" s="127"/>
      <c r="J26" s="28"/>
      <c r="K26" s="278"/>
    </row>
    <row r="27" spans="1:10" ht="9" customHeight="1">
      <c r="A27" s="34"/>
      <c r="B27" s="34"/>
      <c r="C27" s="4"/>
      <c r="D27" s="34"/>
      <c r="E27" s="25"/>
      <c r="F27" s="25"/>
      <c r="G27" s="25"/>
      <c r="H27" s="161"/>
      <c r="I27" s="127"/>
      <c r="J27" s="127"/>
    </row>
    <row r="28" spans="1:10" ht="18" customHeight="1">
      <c r="A28" s="26" t="s">
        <v>147</v>
      </c>
      <c r="B28" s="24"/>
      <c r="C28" s="4"/>
      <c r="D28" s="24"/>
      <c r="E28" s="25"/>
      <c r="F28" s="25"/>
      <c r="G28" s="25"/>
      <c r="H28" s="161"/>
      <c r="I28" s="25"/>
      <c r="J28" s="127"/>
    </row>
    <row r="29" spans="1:10" ht="7.5" customHeight="1">
      <c r="A29" s="36"/>
      <c r="B29" s="36"/>
      <c r="C29" s="5"/>
      <c r="D29" s="36"/>
      <c r="E29" s="36"/>
      <c r="F29" s="36"/>
      <c r="G29" s="36"/>
      <c r="H29" s="164"/>
      <c r="I29" s="46"/>
      <c r="J29" s="32"/>
    </row>
    <row r="30" spans="1:10" ht="24.75" customHeight="1">
      <c r="A30" s="34" t="s">
        <v>181</v>
      </c>
      <c r="B30" s="34"/>
      <c r="C30" s="4"/>
      <c r="D30" s="34"/>
      <c r="E30" s="29"/>
      <c r="F30" s="25"/>
      <c r="G30" s="29"/>
      <c r="H30" s="161"/>
      <c r="I30" s="25"/>
      <c r="J30" s="135"/>
    </row>
    <row r="31" spans="1:10" ht="14.25" customHeight="1">
      <c r="A31" s="24" t="s">
        <v>182</v>
      </c>
      <c r="B31" s="34"/>
      <c r="C31" s="303">
        <v>7</v>
      </c>
      <c r="D31" s="145"/>
      <c r="E31" s="146">
        <v>1.7503089610332339</v>
      </c>
      <c r="F31" s="146"/>
      <c r="G31" s="146">
        <v>1.2930093030346068</v>
      </c>
      <c r="H31" s="161"/>
      <c r="I31" s="25"/>
      <c r="J31" s="146"/>
    </row>
    <row r="32" spans="1:10" ht="13.5" customHeight="1">
      <c r="A32" s="165"/>
      <c r="B32" s="166"/>
      <c r="C32" s="6"/>
      <c r="D32" s="167"/>
      <c r="E32" s="168"/>
      <c r="F32" s="168"/>
      <c r="G32" s="168"/>
      <c r="H32" s="161"/>
      <c r="I32" s="25"/>
      <c r="J32" s="168"/>
    </row>
    <row r="33" spans="1:11" ht="6" customHeight="1">
      <c r="A33" s="333"/>
      <c r="B33" s="333"/>
      <c r="C33" s="333"/>
      <c r="D33" s="333"/>
      <c r="E33" s="333"/>
      <c r="F33" s="333"/>
      <c r="G33" s="333"/>
      <c r="H33" s="169"/>
      <c r="I33" s="169"/>
      <c r="J33" s="169"/>
      <c r="K33" s="169"/>
    </row>
    <row r="34" spans="1:10" ht="6" customHeight="1">
      <c r="A34" s="26"/>
      <c r="B34" s="34"/>
      <c r="C34" s="145"/>
      <c r="D34" s="145"/>
      <c r="E34" s="146"/>
      <c r="F34" s="146"/>
      <c r="G34" s="146"/>
      <c r="H34" s="127"/>
      <c r="I34" s="127"/>
      <c r="J34" s="146"/>
    </row>
    <row r="35" spans="1:9" ht="37.5" customHeight="1">
      <c r="A35" s="334" t="s">
        <v>116</v>
      </c>
      <c r="B35" s="334"/>
      <c r="C35" s="334"/>
      <c r="D35" s="334"/>
      <c r="E35" s="334"/>
      <c r="F35" s="334"/>
      <c r="G35" s="334"/>
      <c r="H35" s="313"/>
      <c r="I35" s="313"/>
    </row>
    <row r="36" spans="1:9" ht="24.75" customHeight="1">
      <c r="A36" s="331" t="str">
        <f>+A3</f>
        <v>za 2014 rok</v>
      </c>
      <c r="B36" s="331"/>
      <c r="C36" s="331"/>
      <c r="D36" s="331"/>
      <c r="E36" s="331"/>
      <c r="F36" s="331"/>
      <c r="G36" s="331"/>
      <c r="H36" s="124"/>
      <c r="I36" s="124"/>
    </row>
    <row r="37" spans="1:9" ht="3.75" customHeight="1">
      <c r="A37" s="332"/>
      <c r="B37" s="332"/>
      <c r="C37" s="332"/>
      <c r="D37" s="332"/>
      <c r="E37" s="332"/>
      <c r="F37" s="332"/>
      <c r="G37" s="332"/>
      <c r="H37" s="332"/>
      <c r="I37" s="332"/>
    </row>
    <row r="38" spans="1:10" ht="6" customHeight="1">
      <c r="A38" s="71"/>
      <c r="B38" s="71"/>
      <c r="C38" s="71"/>
      <c r="D38" s="71"/>
      <c r="E38" s="72"/>
      <c r="F38" s="72"/>
      <c r="G38" s="72"/>
      <c r="H38" s="72"/>
      <c r="I38" s="72"/>
      <c r="J38" s="72"/>
    </row>
    <row r="39" spans="1:10" ht="31.5" customHeight="1">
      <c r="A39" s="45"/>
      <c r="B39" s="45"/>
      <c r="C39" s="170" t="str">
        <f>+C6</f>
        <v>Nota</v>
      </c>
      <c r="D39" s="45"/>
      <c r="E39" s="49" t="str">
        <f>+E6</f>
        <v>2014</v>
      </c>
      <c r="F39" s="63"/>
      <c r="G39" s="49" t="str">
        <f>+G6</f>
        <v>2013</v>
      </c>
      <c r="H39" s="53"/>
      <c r="I39" s="53"/>
      <c r="J39" s="286"/>
    </row>
    <row r="40" spans="1:10" ht="12">
      <c r="A40" s="71"/>
      <c r="B40" s="71"/>
      <c r="C40" s="71"/>
      <c r="D40" s="71"/>
      <c r="E40" s="72"/>
      <c r="F40" s="72"/>
      <c r="G40" s="72"/>
      <c r="H40" s="72"/>
      <c r="I40" s="72"/>
      <c r="J40" s="72"/>
    </row>
    <row r="41" spans="1:11" s="156" customFormat="1" ht="24.75" customHeight="1">
      <c r="A41" s="149" t="s">
        <v>140</v>
      </c>
      <c r="B41" s="150"/>
      <c r="C41" s="7"/>
      <c r="D41" s="150"/>
      <c r="E41" s="129">
        <f>+E26</f>
        <v>80649</v>
      </c>
      <c r="F41" s="29"/>
      <c r="G41" s="129">
        <f>+G26</f>
        <v>59578</v>
      </c>
      <c r="H41" s="153"/>
      <c r="I41" s="153"/>
      <c r="J41" s="28"/>
      <c r="K41" s="280"/>
    </row>
    <row r="42" spans="1:10" s="156" customFormat="1" ht="12.75" customHeight="1">
      <c r="A42" s="119"/>
      <c r="B42" s="119"/>
      <c r="C42" s="119"/>
      <c r="D42" s="119"/>
      <c r="E42" s="119"/>
      <c r="F42" s="119"/>
      <c r="G42" s="119"/>
      <c r="H42" s="155"/>
      <c r="I42" s="155"/>
      <c r="J42" s="154"/>
    </row>
    <row r="43" spans="1:10" s="156" customFormat="1" ht="30.75" customHeight="1">
      <c r="A43" s="312" t="s">
        <v>262</v>
      </c>
      <c r="B43" s="119"/>
      <c r="C43" s="119"/>
      <c r="D43" s="119"/>
      <c r="E43" s="119"/>
      <c r="F43" s="119"/>
      <c r="G43" s="119"/>
      <c r="H43" s="155"/>
      <c r="I43" s="155"/>
      <c r="J43" s="154"/>
    </row>
    <row r="44" spans="1:10" s="156" customFormat="1" ht="31.5" customHeight="1">
      <c r="A44" s="150" t="s">
        <v>260</v>
      </c>
      <c r="B44" s="150"/>
      <c r="C44" s="303">
        <v>30</v>
      </c>
      <c r="D44" s="150"/>
      <c r="E44" s="171">
        <v>-101</v>
      </c>
      <c r="F44" s="171"/>
      <c r="G44" s="25">
        <v>-400</v>
      </c>
      <c r="H44" s="153"/>
      <c r="I44" s="26"/>
      <c r="J44" s="153"/>
    </row>
    <row r="45" spans="1:10" s="156" customFormat="1" ht="31.5" customHeight="1">
      <c r="A45" s="150" t="s">
        <v>261</v>
      </c>
      <c r="B45" s="150"/>
      <c r="C45" s="150"/>
      <c r="D45" s="150"/>
      <c r="E45" s="171">
        <v>19</v>
      </c>
      <c r="F45" s="171"/>
      <c r="G45" s="25">
        <v>76</v>
      </c>
      <c r="H45" s="153"/>
      <c r="I45" s="153"/>
      <c r="J45" s="153"/>
    </row>
    <row r="46" spans="1:10" s="156" customFormat="1" ht="30" hidden="1" outlineLevel="1">
      <c r="A46" s="34" t="s">
        <v>263</v>
      </c>
      <c r="B46" s="150"/>
      <c r="C46" s="150"/>
      <c r="D46" s="150"/>
      <c r="E46" s="171"/>
      <c r="F46" s="171"/>
      <c r="G46" s="171"/>
      <c r="H46" s="153"/>
      <c r="I46" s="153"/>
      <c r="J46" s="153"/>
    </row>
    <row r="47" spans="1:10" s="156" customFormat="1" ht="24.75" customHeight="1" hidden="1" outlineLevel="1">
      <c r="A47" s="150" t="s">
        <v>117</v>
      </c>
      <c r="B47" s="150"/>
      <c r="C47" s="150"/>
      <c r="D47" s="150"/>
      <c r="E47" s="171">
        <v>0</v>
      </c>
      <c r="F47" s="171"/>
      <c r="G47" s="171">
        <v>0</v>
      </c>
      <c r="H47" s="153"/>
      <c r="I47" s="153"/>
      <c r="J47" s="153"/>
    </row>
    <row r="48" spans="1:10" s="155" customFormat="1" ht="28.5" hidden="1" outlineLevel="1">
      <c r="A48" s="150" t="s">
        <v>239</v>
      </c>
      <c r="B48" s="150"/>
      <c r="C48" s="150"/>
      <c r="D48" s="150"/>
      <c r="E48" s="171">
        <v>0</v>
      </c>
      <c r="F48" s="171"/>
      <c r="G48" s="25">
        <v>0</v>
      </c>
      <c r="H48" s="153"/>
      <c r="I48" s="26"/>
      <c r="J48" s="153"/>
    </row>
    <row r="49" spans="1:10" s="156" customFormat="1" ht="24.75" customHeight="1" collapsed="1">
      <c r="A49" s="149" t="s">
        <v>211</v>
      </c>
      <c r="B49" s="150"/>
      <c r="C49" s="150"/>
      <c r="D49" s="150"/>
      <c r="E49" s="129">
        <f>SUM(E44:E48)</f>
        <v>-82</v>
      </c>
      <c r="F49" s="29"/>
      <c r="G49" s="129">
        <f>SUM(G44:G48)</f>
        <v>-324</v>
      </c>
      <c r="H49" s="153"/>
      <c r="I49" s="153"/>
      <c r="J49" s="28"/>
    </row>
    <row r="50" spans="1:10" ht="25.5" customHeight="1">
      <c r="A50" s="172" t="s">
        <v>122</v>
      </c>
      <c r="B50" s="173"/>
      <c r="C50" s="173"/>
      <c r="D50" s="173"/>
      <c r="E50" s="174">
        <f>E49+E41</f>
        <v>80567</v>
      </c>
      <c r="F50" s="152"/>
      <c r="G50" s="174">
        <f>G49+G41</f>
        <v>59254</v>
      </c>
      <c r="H50" s="127"/>
      <c r="I50" s="127"/>
      <c r="J50" s="288"/>
    </row>
    <row r="60" spans="1:10" ht="12" customHeight="1">
      <c r="A60" s="71"/>
      <c r="B60" s="71"/>
      <c r="C60" s="71"/>
      <c r="D60" s="71"/>
      <c r="E60" s="72"/>
      <c r="F60" s="72"/>
      <c r="G60" s="72"/>
      <c r="H60" s="72"/>
      <c r="I60" s="72"/>
      <c r="J60" s="72"/>
    </row>
    <row r="61" spans="1:10" ht="12" customHeight="1">
      <c r="A61" s="71"/>
      <c r="B61" s="71"/>
      <c r="C61" s="71"/>
      <c r="D61" s="71"/>
      <c r="E61" s="72"/>
      <c r="F61" s="72"/>
      <c r="G61" s="72"/>
      <c r="H61" s="72"/>
      <c r="I61" s="72"/>
      <c r="J61" s="72"/>
    </row>
    <row r="62" spans="1:7" ht="12" customHeight="1">
      <c r="A62" s="45"/>
      <c r="B62" s="45"/>
      <c r="C62" s="45"/>
      <c r="D62" s="45"/>
      <c r="E62" s="45"/>
      <c r="F62" s="45"/>
      <c r="G62" s="45"/>
    </row>
    <row r="63" ht="12" customHeight="1"/>
  </sheetData>
  <sheetProtection/>
  <mergeCells count="7">
    <mergeCell ref="A36:G36"/>
    <mergeCell ref="A37:I37"/>
    <mergeCell ref="A4:I4"/>
    <mergeCell ref="A33:G33"/>
    <mergeCell ref="A2:G2"/>
    <mergeCell ref="A3:G3"/>
    <mergeCell ref="A35:G35"/>
  </mergeCells>
  <printOptions horizontalCentered="1"/>
  <pageMargins left="0.2362204724409449" right="0.2362204724409449" top="0.8267716535433072" bottom="0.5118110236220472" header="0.2362204724409449" footer="0.2755905511811024"/>
  <pageSetup firstPageNumber="6" useFirstPageNumber="1" horizontalDpi="600" verticalDpi="600" orientation="portrait" paperSize="9" scale="70" r:id="rId1"/>
  <headerFooter alignWithMargins="0">
    <oddHeader>&amp;L&amp;8
&amp;C&amp;"Arial,Pogrubiony"Orbis Spółka Akcyjna&amp;"Arial,Normalny"
&amp;"Arial,Pogrubiony"Jednostkowe sprawozdanie finansowe - 2014 rok&amp;"Arial,Normalny"
(wszystkie kwoty wyrażone są w tys. zł, o ile nie podano inaczej)</oddHeader>
    <oddFooter>&amp;R&amp;"Arial,Normalny"&amp;11&amp;P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M2613"/>
  <sheetViews>
    <sheetView view="pageBreakPreview" zoomScale="75" zoomScaleNormal="90" zoomScaleSheetLayoutView="75" zoomScalePageLayoutView="0" workbookViewId="0" topLeftCell="A1">
      <selection activeCell="E10" sqref="E10"/>
    </sheetView>
  </sheetViews>
  <sheetFormatPr defaultColWidth="9.140625" defaultRowHeight="12.75" outlineLevelRow="1"/>
  <cols>
    <col min="1" max="1" width="60.7109375" style="46" customWidth="1"/>
    <col min="2" max="2" width="4.28125" style="46" customWidth="1"/>
    <col min="3" max="3" width="11.7109375" style="46" customWidth="1"/>
    <col min="4" max="4" width="1.421875" style="45" customWidth="1"/>
    <col min="5" max="5" width="16.7109375" style="45" customWidth="1"/>
    <col min="6" max="6" width="1.57421875" style="46" customWidth="1"/>
    <col min="7" max="7" width="16.7109375" style="45" customWidth="1"/>
    <col min="8" max="8" width="4.421875" style="74" customWidth="1"/>
    <col min="9" max="9" width="13.00390625" style="74" customWidth="1"/>
    <col min="10" max="10" width="10.8515625" style="74" customWidth="1"/>
    <col min="11" max="11" width="10.421875" style="74" bestFit="1" customWidth="1"/>
    <col min="12" max="14" width="10.421875" style="46" bestFit="1" customWidth="1"/>
    <col min="15" max="16384" width="9.140625" style="46" customWidth="1"/>
  </cols>
  <sheetData>
    <row r="1" spans="1:10" ht="9" customHeight="1">
      <c r="A1" s="83"/>
      <c r="B1" s="83"/>
      <c r="G1" s="120"/>
      <c r="H1" s="121"/>
      <c r="J1" s="122"/>
    </row>
    <row r="2" spans="1:8" ht="45" customHeight="1">
      <c r="A2" s="334" t="s">
        <v>82</v>
      </c>
      <c r="B2" s="334"/>
      <c r="C2" s="335"/>
      <c r="D2" s="335"/>
      <c r="E2" s="335"/>
      <c r="F2" s="335"/>
      <c r="G2" s="335"/>
      <c r="H2" s="80"/>
    </row>
    <row r="3" spans="1:8" ht="18" customHeight="1">
      <c r="A3" s="339" t="s">
        <v>232</v>
      </c>
      <c r="B3" s="339"/>
      <c r="C3" s="339"/>
      <c r="D3" s="339"/>
      <c r="E3" s="339"/>
      <c r="F3" s="339"/>
      <c r="G3" s="339"/>
      <c r="H3" s="123"/>
    </row>
    <row r="4" spans="1:8" ht="15" customHeight="1">
      <c r="A4" s="337"/>
      <c r="B4" s="338"/>
      <c r="C4" s="338"/>
      <c r="D4" s="338"/>
      <c r="E4" s="338"/>
      <c r="F4" s="338"/>
      <c r="G4" s="338"/>
      <c r="H4" s="112"/>
    </row>
    <row r="5" spans="1:8" ht="18.75" customHeight="1">
      <c r="A5" s="48"/>
      <c r="B5" s="48"/>
      <c r="C5" s="80"/>
      <c r="D5" s="80"/>
      <c r="E5" s="80"/>
      <c r="F5" s="80"/>
      <c r="G5" s="80"/>
      <c r="H5" s="80"/>
    </row>
    <row r="6" spans="1:11" ht="38.25" customHeight="1">
      <c r="A6" s="45"/>
      <c r="B6" s="45"/>
      <c r="C6" s="49" t="s">
        <v>135</v>
      </c>
      <c r="D6" s="48"/>
      <c r="E6" s="50">
        <v>2014</v>
      </c>
      <c r="F6" s="51"/>
      <c r="G6" s="50">
        <v>2013</v>
      </c>
      <c r="H6" s="48"/>
      <c r="I6" s="124"/>
      <c r="J6" s="48"/>
      <c r="K6" s="80"/>
    </row>
    <row r="7" spans="1:11" ht="13.5" customHeight="1">
      <c r="A7" s="45"/>
      <c r="B7" s="45"/>
      <c r="C7" s="52"/>
      <c r="D7" s="52"/>
      <c r="E7" s="52"/>
      <c r="F7" s="52"/>
      <c r="G7" s="52"/>
      <c r="H7" s="48"/>
      <c r="I7" s="124"/>
      <c r="J7" s="48"/>
      <c r="K7" s="80"/>
    </row>
    <row r="8" spans="1:11" ht="13.5" customHeight="1">
      <c r="A8" s="45"/>
      <c r="B8" s="45"/>
      <c r="C8" s="54"/>
      <c r="D8" s="54"/>
      <c r="E8" s="125"/>
      <c r="F8" s="125"/>
      <c r="G8" s="125"/>
      <c r="H8" s="126"/>
      <c r="I8" s="124"/>
      <c r="J8" s="48"/>
      <c r="K8" s="80"/>
    </row>
    <row r="9" spans="1:11" ht="25.5" customHeight="1">
      <c r="A9" s="32" t="s">
        <v>196</v>
      </c>
      <c r="B9" s="32"/>
      <c r="C9" s="8" t="str">
        <f>+' rw'!C8</f>
        <v>4.1</v>
      </c>
      <c r="D9" s="25"/>
      <c r="E9" s="25">
        <f>' rw'!E8</f>
        <v>523927</v>
      </c>
      <c r="F9" s="127"/>
      <c r="G9" s="25">
        <f>' rw'!G8</f>
        <v>500991</v>
      </c>
      <c r="H9" s="126"/>
      <c r="I9" s="124"/>
      <c r="J9" s="48"/>
      <c r="K9" s="80"/>
    </row>
    <row r="10" spans="1:11" ht="24.75" customHeight="1">
      <c r="A10" s="24" t="s">
        <v>198</v>
      </c>
      <c r="B10" s="24"/>
      <c r="C10" s="8" t="str">
        <f>+' rw'!C9</f>
        <v>4.3</v>
      </c>
      <c r="D10" s="25"/>
      <c r="E10" s="25">
        <f>' rw'!E9</f>
        <v>-388309</v>
      </c>
      <c r="F10" s="127"/>
      <c r="G10" s="25">
        <f>' rw'!G9</f>
        <v>-379972</v>
      </c>
      <c r="H10" s="126"/>
      <c r="I10" s="128"/>
      <c r="J10" s="126"/>
      <c r="K10" s="80"/>
    </row>
    <row r="11" spans="1:11" s="43" customFormat="1" ht="26.25" customHeight="1">
      <c r="A11" s="55" t="s">
        <v>137</v>
      </c>
      <c r="B11" s="34"/>
      <c r="C11" s="22"/>
      <c r="D11" s="28"/>
      <c r="E11" s="129">
        <f>' rw'!E10</f>
        <v>135618</v>
      </c>
      <c r="F11" s="29"/>
      <c r="G11" s="130">
        <f>' rw'!G10</f>
        <v>121019</v>
      </c>
      <c r="H11" s="131"/>
      <c r="I11" s="132"/>
      <c r="J11" s="133"/>
      <c r="K11" s="134"/>
    </row>
    <row r="12" spans="1:11" s="43" customFormat="1" ht="10.5" customHeight="1">
      <c r="A12" s="34"/>
      <c r="B12" s="34"/>
      <c r="C12" s="9"/>
      <c r="D12" s="29"/>
      <c r="E12" s="135"/>
      <c r="F12" s="135"/>
      <c r="G12" s="135"/>
      <c r="H12" s="133"/>
      <c r="I12" s="132"/>
      <c r="J12" s="133"/>
      <c r="K12" s="134"/>
    </row>
    <row r="13" spans="1:11" ht="25.5" customHeight="1">
      <c r="A13" s="24" t="s">
        <v>65</v>
      </c>
      <c r="B13" s="24"/>
      <c r="C13" s="8" t="str">
        <f>+' rw'!C12</f>
        <v>4.2</v>
      </c>
      <c r="D13" s="32"/>
      <c r="E13" s="32">
        <f>' rw'!E12</f>
        <v>8648</v>
      </c>
      <c r="F13" s="127"/>
      <c r="G13" s="32">
        <f>' rw'!G12</f>
        <v>9835</v>
      </c>
      <c r="H13" s="126"/>
      <c r="I13" s="69"/>
      <c r="J13" s="126"/>
      <c r="K13" s="80"/>
    </row>
    <row r="14" spans="1:11" ht="25.5" customHeight="1">
      <c r="A14" s="24" t="s">
        <v>199</v>
      </c>
      <c r="B14" s="24"/>
      <c r="C14" s="8" t="str">
        <f>+' rw'!C13</f>
        <v>4.3</v>
      </c>
      <c r="D14" s="32"/>
      <c r="E14" s="32">
        <f>' rw'!E13</f>
        <v>-23470</v>
      </c>
      <c r="F14" s="127"/>
      <c r="G14" s="32">
        <f>' rw'!G13</f>
        <v>-21901</v>
      </c>
      <c r="H14" s="126"/>
      <c r="I14" s="128"/>
      <c r="J14" s="126"/>
      <c r="K14" s="80"/>
    </row>
    <row r="15" spans="1:11" ht="25.5" customHeight="1">
      <c r="A15" s="24" t="s">
        <v>200</v>
      </c>
      <c r="B15" s="24"/>
      <c r="C15" s="8" t="str">
        <f>+' rw'!C14</f>
        <v>4.3</v>
      </c>
      <c r="D15" s="32"/>
      <c r="E15" s="32">
        <f>' rw'!E14</f>
        <v>-65705</v>
      </c>
      <c r="F15" s="127"/>
      <c r="G15" s="32">
        <f>' rw'!G14</f>
        <v>-66311</v>
      </c>
      <c r="H15" s="126"/>
      <c r="I15" s="128"/>
      <c r="J15" s="70"/>
      <c r="K15" s="80"/>
    </row>
    <row r="16" spans="1:11" ht="25.5" customHeight="1">
      <c r="A16" s="24" t="s">
        <v>66</v>
      </c>
      <c r="B16" s="24"/>
      <c r="C16" s="8" t="str">
        <f>+' rw'!C15</f>
        <v>4.5</v>
      </c>
      <c r="D16" s="32"/>
      <c r="E16" s="32">
        <f>' rw'!E15</f>
        <v>-6246</v>
      </c>
      <c r="F16" s="127"/>
      <c r="G16" s="32">
        <f>' rw'!G15</f>
        <v>-11469</v>
      </c>
      <c r="H16" s="126"/>
      <c r="I16" s="128"/>
      <c r="J16" s="70"/>
      <c r="K16" s="80"/>
    </row>
    <row r="17" spans="1:11" ht="25.5" customHeight="1">
      <c r="A17" s="24" t="s">
        <v>154</v>
      </c>
      <c r="B17" s="24"/>
      <c r="C17" s="8" t="str">
        <f>+' rw'!C16</f>
        <v>4.6</v>
      </c>
      <c r="D17" s="25"/>
      <c r="E17" s="32">
        <f>' rw'!E16</f>
        <v>-4042</v>
      </c>
      <c r="F17" s="127"/>
      <c r="G17" s="32">
        <f>' rw'!G16</f>
        <v>-3187</v>
      </c>
      <c r="H17" s="126"/>
      <c r="I17" s="128"/>
      <c r="J17" s="70"/>
      <c r="K17" s="80"/>
    </row>
    <row r="18" spans="1:11" s="140" customFormat="1" ht="26.25" customHeight="1">
      <c r="A18" s="55" t="s">
        <v>170</v>
      </c>
      <c r="B18" s="34"/>
      <c r="C18" s="22"/>
      <c r="D18" s="28"/>
      <c r="E18" s="129">
        <f>' rw'!E17</f>
        <v>44803</v>
      </c>
      <c r="F18" s="25"/>
      <c r="G18" s="130">
        <f>' rw'!G17</f>
        <v>27986</v>
      </c>
      <c r="H18" s="136"/>
      <c r="I18" s="137"/>
      <c r="J18" s="138"/>
      <c r="K18" s="139"/>
    </row>
    <row r="19" spans="1:11" ht="11.25" customHeight="1">
      <c r="A19" s="34"/>
      <c r="B19" s="34"/>
      <c r="C19" s="8"/>
      <c r="D19" s="25"/>
      <c r="E19" s="25"/>
      <c r="F19" s="25"/>
      <c r="G19" s="127"/>
      <c r="H19" s="126"/>
      <c r="I19" s="128"/>
      <c r="J19" s="70"/>
      <c r="K19" s="80"/>
    </row>
    <row r="20" spans="1:11" ht="28.5" customHeight="1">
      <c r="A20" s="296" t="s">
        <v>218</v>
      </c>
      <c r="B20" s="24"/>
      <c r="C20" s="8" t="str">
        <f>+' rw'!C19</f>
        <v>4.7</v>
      </c>
      <c r="D20" s="25"/>
      <c r="E20" s="25">
        <f>+' rw'!E19</f>
        <v>965</v>
      </c>
      <c r="F20" s="25"/>
      <c r="G20" s="25">
        <f>+' rw'!G19</f>
        <v>-415</v>
      </c>
      <c r="H20" s="126"/>
      <c r="I20" s="128"/>
      <c r="J20" s="70"/>
      <c r="K20" s="80"/>
    </row>
    <row r="21" spans="1:11" ht="25.5" customHeight="1">
      <c r="A21" s="24" t="s">
        <v>201</v>
      </c>
      <c r="B21" s="24"/>
      <c r="C21" s="8" t="str">
        <f>+' rw'!C20</f>
        <v>4.8</v>
      </c>
      <c r="D21" s="25"/>
      <c r="E21" s="25">
        <f>' rw'!E20</f>
        <v>49584</v>
      </c>
      <c r="F21" s="25"/>
      <c r="G21" s="25">
        <f>' rw'!G20</f>
        <v>40915</v>
      </c>
      <c r="H21" s="126"/>
      <c r="I21" s="128"/>
      <c r="J21" s="70"/>
      <c r="K21" s="80"/>
    </row>
    <row r="22" spans="1:11" ht="25.5" customHeight="1">
      <c r="A22" s="24" t="s">
        <v>202</v>
      </c>
      <c r="B22" s="24"/>
      <c r="C22" s="8" t="str">
        <f>+' rw'!C21</f>
        <v>4.9</v>
      </c>
      <c r="D22" s="25"/>
      <c r="E22" s="25">
        <f>' rw'!E21</f>
        <v>-2333</v>
      </c>
      <c r="F22" s="25"/>
      <c r="G22" s="25">
        <f>' rw'!G21</f>
        <v>-1489</v>
      </c>
      <c r="H22" s="126"/>
      <c r="I22" s="128"/>
      <c r="J22" s="70"/>
      <c r="K22" s="80"/>
    </row>
    <row r="23" spans="1:11" s="140" customFormat="1" ht="25.5" customHeight="1">
      <c r="A23" s="55" t="s">
        <v>133</v>
      </c>
      <c r="B23" s="68"/>
      <c r="C23" s="22"/>
      <c r="D23" s="28"/>
      <c r="E23" s="129">
        <f>' rw'!E22</f>
        <v>93019</v>
      </c>
      <c r="F23" s="25"/>
      <c r="G23" s="130">
        <f>' rw'!G22</f>
        <v>66997</v>
      </c>
      <c r="H23" s="136"/>
      <c r="I23" s="137"/>
      <c r="J23" s="138"/>
      <c r="K23" s="139"/>
    </row>
    <row r="24" spans="1:11" ht="5.25" customHeight="1">
      <c r="A24" s="34"/>
      <c r="B24" s="34"/>
      <c r="C24" s="8"/>
      <c r="D24" s="25"/>
      <c r="E24" s="25"/>
      <c r="F24" s="25"/>
      <c r="G24" s="127"/>
      <c r="H24" s="126"/>
      <c r="I24" s="128"/>
      <c r="J24" s="70"/>
      <c r="K24" s="80"/>
    </row>
    <row r="25" spans="1:11" ht="25.5" customHeight="1">
      <c r="A25" s="24" t="s">
        <v>88</v>
      </c>
      <c r="B25" s="24"/>
      <c r="C25" s="8">
        <f>+' rw'!C24</f>
        <v>5</v>
      </c>
      <c r="D25" s="25"/>
      <c r="E25" s="25">
        <f>' rw'!E24</f>
        <v>-12370</v>
      </c>
      <c r="F25" s="25"/>
      <c r="G25" s="25">
        <f>' rw'!G24</f>
        <v>-7419</v>
      </c>
      <c r="H25" s="126"/>
      <c r="I25" s="128"/>
      <c r="J25" s="70"/>
      <c r="K25" s="80"/>
    </row>
    <row r="26" spans="1:11" ht="4.5" customHeight="1">
      <c r="A26" s="24"/>
      <c r="B26" s="24"/>
      <c r="C26" s="8"/>
      <c r="D26" s="25"/>
      <c r="E26" s="25"/>
      <c r="F26" s="25"/>
      <c r="G26" s="127"/>
      <c r="H26" s="126"/>
      <c r="I26" s="128"/>
      <c r="J26" s="70"/>
      <c r="K26" s="80"/>
    </row>
    <row r="27" spans="1:11" ht="26.25" customHeight="1">
      <c r="A27" s="33" t="s">
        <v>141</v>
      </c>
      <c r="B27" s="34"/>
      <c r="C27" s="22"/>
      <c r="D27" s="28"/>
      <c r="E27" s="104">
        <f>' rw'!E26</f>
        <v>80649</v>
      </c>
      <c r="F27" s="29"/>
      <c r="G27" s="141">
        <f>' rw'!G26</f>
        <v>59578</v>
      </c>
      <c r="H27" s="67"/>
      <c r="I27" s="128"/>
      <c r="J27" s="70"/>
      <c r="K27" s="80"/>
    </row>
    <row r="28" spans="1:11" ht="12" customHeight="1">
      <c r="A28" s="34"/>
      <c r="B28" s="34"/>
      <c r="C28" s="8"/>
      <c r="D28" s="25"/>
      <c r="E28" s="25"/>
      <c r="F28" s="25"/>
      <c r="G28" s="127"/>
      <c r="H28" s="83"/>
      <c r="I28" s="70"/>
      <c r="J28" s="80"/>
      <c r="K28" s="46"/>
    </row>
    <row r="29" spans="1:11" ht="14.25" customHeight="1">
      <c r="A29" s="142" t="s">
        <v>146</v>
      </c>
      <c r="B29" s="142"/>
      <c r="C29" s="8"/>
      <c r="D29" s="26"/>
      <c r="E29" s="25"/>
      <c r="F29" s="36"/>
      <c r="G29" s="127"/>
      <c r="H29" s="128"/>
      <c r="I29" s="80"/>
      <c r="J29" s="80"/>
      <c r="K29" s="80"/>
    </row>
    <row r="30" spans="1:13" ht="23.25" customHeight="1">
      <c r="A30" s="34"/>
      <c r="B30" s="34"/>
      <c r="C30" s="8"/>
      <c r="D30" s="25"/>
      <c r="E30" s="25"/>
      <c r="F30" s="25"/>
      <c r="G30" s="25"/>
      <c r="J30" s="70"/>
      <c r="K30" s="80"/>
      <c r="M30" s="143"/>
    </row>
    <row r="31" spans="1:12" ht="23.25" customHeight="1">
      <c r="A31" s="34" t="s">
        <v>203</v>
      </c>
      <c r="B31" s="34"/>
      <c r="C31" s="9"/>
      <c r="D31" s="25"/>
      <c r="E31" s="25"/>
      <c r="F31" s="25"/>
      <c r="G31" s="25"/>
      <c r="H31" s="144"/>
      <c r="I31" s="80"/>
      <c r="J31" s="46"/>
      <c r="K31" s="46"/>
      <c r="L31" s="143"/>
    </row>
    <row r="32" spans="1:13" ht="23.25" customHeight="1">
      <c r="A32" s="24" t="s">
        <v>204</v>
      </c>
      <c r="B32" s="34"/>
      <c r="C32" s="8">
        <f>+' rw'!C31</f>
        <v>7</v>
      </c>
      <c r="D32" s="145"/>
      <c r="E32" s="146">
        <v>1.7503089610332339</v>
      </c>
      <c r="F32" s="146"/>
      <c r="G32" s="146">
        <v>1.2930093030346068</v>
      </c>
      <c r="H32" s="144"/>
      <c r="I32" s="80"/>
      <c r="J32" s="70"/>
      <c r="K32" s="80"/>
      <c r="M32" s="143"/>
    </row>
    <row r="33" spans="1:11" ht="6" customHeight="1">
      <c r="A33" s="24"/>
      <c r="B33" s="24"/>
      <c r="C33" s="25"/>
      <c r="D33" s="24"/>
      <c r="E33" s="25"/>
      <c r="F33" s="147"/>
      <c r="G33" s="127"/>
      <c r="J33" s="148"/>
      <c r="K33" s="80"/>
    </row>
    <row r="34" spans="1:7" ht="4.5" customHeight="1">
      <c r="A34" s="340"/>
      <c r="B34" s="340"/>
      <c r="C34" s="340"/>
      <c r="D34" s="340"/>
      <c r="E34" s="340"/>
      <c r="F34" s="340"/>
      <c r="G34" s="340"/>
    </row>
    <row r="35" spans="1:8" ht="45" customHeight="1">
      <c r="A35" s="334" t="s">
        <v>124</v>
      </c>
      <c r="B35" s="334"/>
      <c r="C35" s="335"/>
      <c r="D35" s="335"/>
      <c r="E35" s="335"/>
      <c r="F35" s="335"/>
      <c r="G35" s="335"/>
      <c r="H35" s="80"/>
    </row>
    <row r="36" spans="1:8" ht="18" customHeight="1">
      <c r="A36" s="336" t="str">
        <f>A3</f>
        <v>for the year 2014</v>
      </c>
      <c r="B36" s="336"/>
      <c r="C36" s="336"/>
      <c r="D36" s="336"/>
      <c r="E36" s="336"/>
      <c r="F36" s="336"/>
      <c r="G36" s="336"/>
      <c r="H36" s="123"/>
    </row>
    <row r="37" spans="1:8" ht="6.75" customHeight="1">
      <c r="A37" s="337"/>
      <c r="B37" s="338"/>
      <c r="C37" s="338"/>
      <c r="D37" s="338"/>
      <c r="E37" s="338"/>
      <c r="F37" s="338"/>
      <c r="G37" s="338"/>
      <c r="H37" s="112"/>
    </row>
    <row r="38" spans="1:11" ht="36" customHeight="1">
      <c r="A38" s="45"/>
      <c r="B38" s="45"/>
      <c r="C38" s="49" t="str">
        <f>+C6</f>
        <v>Note</v>
      </c>
      <c r="E38" s="50">
        <f>+E6</f>
        <v>2014</v>
      </c>
      <c r="F38" s="51"/>
      <c r="G38" s="50">
        <f>+G6</f>
        <v>2013</v>
      </c>
      <c r="H38" s="53"/>
      <c r="I38" s="53"/>
      <c r="J38" s="48"/>
      <c r="K38" s="48"/>
    </row>
    <row r="39" spans="1:9" s="45" customFormat="1" ht="12">
      <c r="A39" s="71"/>
      <c r="B39" s="71"/>
      <c r="C39" s="71"/>
      <c r="D39" s="71"/>
      <c r="E39" s="72"/>
      <c r="F39" s="72"/>
      <c r="G39" s="72"/>
      <c r="H39" s="72"/>
      <c r="I39" s="72"/>
    </row>
    <row r="40" spans="1:12" s="156" customFormat="1" ht="24.75" customHeight="1">
      <c r="A40" s="149" t="str">
        <f>A27</f>
        <v>Net profit for the period</v>
      </c>
      <c r="B40" s="150"/>
      <c r="C40" s="10"/>
      <c r="D40" s="150"/>
      <c r="E40" s="151">
        <f>E27</f>
        <v>80649</v>
      </c>
      <c r="F40" s="152"/>
      <c r="G40" s="151">
        <f>G27</f>
        <v>59578</v>
      </c>
      <c r="H40" s="153"/>
      <c r="I40" s="153"/>
      <c r="J40" s="154"/>
      <c r="K40" s="154"/>
      <c r="L40" s="155"/>
    </row>
    <row r="41" spans="8:12" s="156" customFormat="1" ht="12">
      <c r="H41" s="155"/>
      <c r="I41" s="155"/>
      <c r="J41" s="155"/>
      <c r="K41" s="155"/>
      <c r="L41" s="155"/>
    </row>
    <row r="42" spans="1:12" s="156" customFormat="1" ht="30">
      <c r="A42" s="34" t="s">
        <v>240</v>
      </c>
      <c r="H42" s="155"/>
      <c r="I42" s="155"/>
      <c r="J42" s="155"/>
      <c r="K42" s="155"/>
      <c r="L42" s="155"/>
    </row>
    <row r="43" spans="1:12" s="156" customFormat="1" ht="31.5" customHeight="1">
      <c r="A43" s="297" t="s">
        <v>241</v>
      </c>
      <c r="B43" s="150"/>
      <c r="C43" s="8">
        <f>+' rw'!C44</f>
        <v>30</v>
      </c>
      <c r="D43" s="154"/>
      <c r="E43" s="154">
        <f>' rw'!E44</f>
        <v>-101</v>
      </c>
      <c r="F43" s="154"/>
      <c r="G43" s="154">
        <f>' rw'!G44</f>
        <v>-400</v>
      </c>
      <c r="H43" s="153"/>
      <c r="I43" s="153"/>
      <c r="J43" s="155"/>
      <c r="K43" s="155"/>
      <c r="L43" s="155"/>
    </row>
    <row r="44" spans="1:12" s="156" customFormat="1" ht="31.5" customHeight="1">
      <c r="A44" s="150" t="s">
        <v>242</v>
      </c>
      <c r="B44" s="150"/>
      <c r="C44" s="154"/>
      <c r="D44" s="154" t="e">
        <f>' rw'!#REF!</f>
        <v>#REF!</v>
      </c>
      <c r="E44" s="154">
        <f>' rw'!E45</f>
        <v>19</v>
      </c>
      <c r="F44" s="154">
        <f>' rw'!F45</f>
        <v>0</v>
      </c>
      <c r="G44" s="154">
        <f>' rw'!G45</f>
        <v>76</v>
      </c>
      <c r="H44" s="153"/>
      <c r="I44" s="153"/>
      <c r="J44" s="155"/>
      <c r="K44" s="157"/>
      <c r="L44" s="155"/>
    </row>
    <row r="45" spans="1:12" s="156" customFormat="1" ht="30" hidden="1" outlineLevel="1">
      <c r="A45" s="34" t="s">
        <v>240</v>
      </c>
      <c r="B45" s="150"/>
      <c r="C45" s="154"/>
      <c r="D45" s="154" t="e">
        <f>' rw'!#REF!</f>
        <v>#REF!</v>
      </c>
      <c r="E45" s="154"/>
      <c r="F45" s="154"/>
      <c r="G45" s="154"/>
      <c r="H45" s="153"/>
      <c r="I45" s="153"/>
      <c r="J45" s="155"/>
      <c r="K45" s="155"/>
      <c r="L45" s="155"/>
    </row>
    <row r="46" spans="1:12" s="156" customFormat="1" ht="24.75" customHeight="1" hidden="1" outlineLevel="1">
      <c r="A46" s="150" t="s">
        <v>243</v>
      </c>
      <c r="B46" s="150"/>
      <c r="C46" s="154"/>
      <c r="D46" s="154" t="e">
        <f>' rw'!#REF!</f>
        <v>#REF!</v>
      </c>
      <c r="E46" s="154">
        <f>' rw'!E47</f>
        <v>0</v>
      </c>
      <c r="F46" s="154">
        <f>' rw'!F47</f>
        <v>0</v>
      </c>
      <c r="G46" s="154">
        <f>' rw'!G47</f>
        <v>0</v>
      </c>
      <c r="H46" s="153"/>
      <c r="I46" s="153"/>
      <c r="J46" s="155"/>
      <c r="K46" s="155"/>
      <c r="L46" s="155"/>
    </row>
    <row r="47" spans="1:11" s="155" customFormat="1" ht="24.75" customHeight="1" hidden="1" outlineLevel="1">
      <c r="A47" s="150" t="s">
        <v>123</v>
      </c>
      <c r="B47" s="150"/>
      <c r="C47" s="154"/>
      <c r="D47" s="154" t="e">
        <f>' rw'!#REF!</f>
        <v>#REF!</v>
      </c>
      <c r="E47" s="154">
        <f>' rw'!E48</f>
        <v>0</v>
      </c>
      <c r="F47" s="154">
        <f>' rw'!F48</f>
        <v>0</v>
      </c>
      <c r="G47" s="154">
        <f>' rw'!G48</f>
        <v>0</v>
      </c>
      <c r="H47" s="153"/>
      <c r="I47" s="153"/>
      <c r="K47" s="157"/>
    </row>
    <row r="48" spans="1:12" s="156" customFormat="1" ht="24.75" customHeight="1" collapsed="1">
      <c r="A48" s="149" t="s">
        <v>219</v>
      </c>
      <c r="B48" s="150"/>
      <c r="C48" s="154"/>
      <c r="D48" s="150"/>
      <c r="E48" s="129">
        <f>SUM(E43:E47)</f>
        <v>-82</v>
      </c>
      <c r="F48" s="29"/>
      <c r="G48" s="129">
        <f>SUM(G43:G47)</f>
        <v>-324</v>
      </c>
      <c r="H48" s="153"/>
      <c r="I48" s="153"/>
      <c r="J48" s="154"/>
      <c r="K48" s="154"/>
      <c r="L48" s="155"/>
    </row>
    <row r="49" spans="1:12" ht="24.75" customHeight="1">
      <c r="A49" s="158" t="s">
        <v>142</v>
      </c>
      <c r="B49" s="34"/>
      <c r="C49" s="28"/>
      <c r="D49" s="34"/>
      <c r="E49" s="159">
        <f>E48+E40</f>
        <v>80567</v>
      </c>
      <c r="F49" s="29"/>
      <c r="G49" s="159">
        <f>G48+G40</f>
        <v>59254</v>
      </c>
      <c r="H49" s="127"/>
      <c r="I49" s="127"/>
      <c r="J49" s="28"/>
      <c r="K49" s="28"/>
      <c r="L49" s="45"/>
    </row>
    <row r="50" spans="4:11" ht="12">
      <c r="D50" s="46"/>
      <c r="E50" s="46"/>
      <c r="G50" s="46"/>
      <c r="H50" s="45"/>
      <c r="I50" s="45"/>
      <c r="J50" s="46"/>
      <c r="K50" s="46"/>
    </row>
    <row r="51" spans="4:11" ht="12">
      <c r="D51" s="46"/>
      <c r="E51" s="46"/>
      <c r="G51" s="46"/>
      <c r="H51" s="45"/>
      <c r="I51" s="45"/>
      <c r="J51" s="46"/>
      <c r="K51" s="46"/>
    </row>
    <row r="52" spans="9:11" ht="12.75">
      <c r="I52" s="80"/>
      <c r="J52" s="80"/>
      <c r="K52" s="80"/>
    </row>
    <row r="53" spans="9:11" ht="12.75">
      <c r="I53" s="80"/>
      <c r="J53" s="80"/>
      <c r="K53" s="80"/>
    </row>
    <row r="54" spans="9:11" ht="12.75">
      <c r="I54" s="80"/>
      <c r="J54" s="80"/>
      <c r="K54" s="80"/>
    </row>
    <row r="55" spans="9:11" ht="12.75">
      <c r="I55" s="80"/>
      <c r="J55" s="80"/>
      <c r="K55" s="80"/>
    </row>
    <row r="56" spans="9:11" ht="12.75">
      <c r="I56" s="80"/>
      <c r="J56" s="80"/>
      <c r="K56" s="80"/>
    </row>
    <row r="57" spans="9:11" ht="12.75">
      <c r="I57" s="80"/>
      <c r="J57" s="80"/>
      <c r="K57" s="80"/>
    </row>
    <row r="58" spans="9:11" ht="12.75">
      <c r="I58" s="80"/>
      <c r="J58" s="80"/>
      <c r="K58" s="80"/>
    </row>
    <row r="59" spans="9:11" ht="12.75">
      <c r="I59" s="80"/>
      <c r="J59" s="80"/>
      <c r="K59" s="80"/>
    </row>
    <row r="60" spans="9:11" ht="12.75">
      <c r="I60" s="80"/>
      <c r="J60" s="80"/>
      <c r="K60" s="80"/>
    </row>
    <row r="61" spans="9:11" ht="12.75">
      <c r="I61" s="80"/>
      <c r="J61" s="80"/>
      <c r="K61" s="80"/>
    </row>
    <row r="62" spans="9:11" ht="12.75">
      <c r="I62" s="80"/>
      <c r="J62" s="80"/>
      <c r="K62" s="80"/>
    </row>
    <row r="63" spans="3:11" ht="12.75">
      <c r="C63" s="72"/>
      <c r="D63" s="71"/>
      <c r="E63" s="72"/>
      <c r="F63" s="72"/>
      <c r="G63" s="72"/>
      <c r="I63" s="80"/>
      <c r="J63" s="80"/>
      <c r="K63" s="80"/>
    </row>
    <row r="64" spans="3:11" ht="12.75">
      <c r="C64" s="72"/>
      <c r="D64" s="72"/>
      <c r="E64" s="72"/>
      <c r="F64" s="72"/>
      <c r="G64" s="72"/>
      <c r="I64" s="80"/>
      <c r="J64" s="80"/>
      <c r="K64" s="80"/>
    </row>
    <row r="65" spans="9:11" ht="12.75">
      <c r="I65" s="80"/>
      <c r="J65" s="80"/>
      <c r="K65" s="80"/>
    </row>
    <row r="66" spans="9:11" ht="12.75">
      <c r="I66" s="80"/>
      <c r="J66" s="80"/>
      <c r="K66" s="80"/>
    </row>
    <row r="67" spans="9:11" ht="12.75">
      <c r="I67" s="80"/>
      <c r="J67" s="80"/>
      <c r="K67" s="80"/>
    </row>
    <row r="68" spans="9:11" ht="12.75">
      <c r="I68" s="80"/>
      <c r="J68" s="80"/>
      <c r="K68" s="80"/>
    </row>
    <row r="69" spans="9:11" ht="12.75">
      <c r="I69" s="80"/>
      <c r="J69" s="80"/>
      <c r="K69" s="80"/>
    </row>
    <row r="70" spans="9:11" ht="12.75">
      <c r="I70" s="80"/>
      <c r="J70" s="80"/>
      <c r="K70" s="80"/>
    </row>
    <row r="71" spans="9:11" ht="12.75">
      <c r="I71" s="80"/>
      <c r="J71" s="80"/>
      <c r="K71" s="80"/>
    </row>
    <row r="72" spans="9:11" ht="12.75">
      <c r="I72" s="80"/>
      <c r="J72" s="80"/>
      <c r="K72" s="80"/>
    </row>
    <row r="73" spans="9:11" ht="12.75">
      <c r="I73" s="80"/>
      <c r="J73" s="80"/>
      <c r="K73" s="80"/>
    </row>
    <row r="74" spans="9:11" ht="12.75">
      <c r="I74" s="80"/>
      <c r="J74" s="80"/>
      <c r="K74" s="80"/>
    </row>
    <row r="75" spans="9:11" ht="12.75">
      <c r="I75" s="80"/>
      <c r="J75" s="80"/>
      <c r="K75" s="80"/>
    </row>
    <row r="76" spans="9:11" ht="12.75">
      <c r="I76" s="80"/>
      <c r="J76" s="80"/>
      <c r="K76" s="80"/>
    </row>
    <row r="77" spans="9:11" ht="12.75">
      <c r="I77" s="80"/>
      <c r="J77" s="80"/>
      <c r="K77" s="80"/>
    </row>
    <row r="78" spans="9:11" ht="12.75">
      <c r="I78" s="80"/>
      <c r="J78" s="80"/>
      <c r="K78" s="80"/>
    </row>
    <row r="79" spans="9:11" ht="12.75">
      <c r="I79" s="80"/>
      <c r="J79" s="80"/>
      <c r="K79" s="80"/>
    </row>
    <row r="80" spans="9:11" ht="12.75">
      <c r="I80" s="80"/>
      <c r="J80" s="80"/>
      <c r="K80" s="80"/>
    </row>
    <row r="81" spans="9:11" ht="12.75">
      <c r="I81" s="80"/>
      <c r="J81" s="80"/>
      <c r="K81" s="80"/>
    </row>
    <row r="82" spans="9:11" ht="12.75">
      <c r="I82" s="80"/>
      <c r="J82" s="80"/>
      <c r="K82" s="80"/>
    </row>
    <row r="83" spans="9:11" ht="12.75">
      <c r="I83" s="80"/>
      <c r="J83" s="80"/>
      <c r="K83" s="80"/>
    </row>
    <row r="84" spans="9:11" ht="12.75">
      <c r="I84" s="80"/>
      <c r="J84" s="80"/>
      <c r="K84" s="80"/>
    </row>
    <row r="85" spans="9:11" ht="12.75">
      <c r="I85" s="80"/>
      <c r="J85" s="80"/>
      <c r="K85" s="80"/>
    </row>
    <row r="86" spans="9:11" ht="12.75">
      <c r="I86" s="80"/>
      <c r="J86" s="80"/>
      <c r="K86" s="80"/>
    </row>
    <row r="87" spans="9:11" ht="12.75">
      <c r="I87" s="80"/>
      <c r="J87" s="80"/>
      <c r="K87" s="80"/>
    </row>
    <row r="88" spans="9:11" ht="12.75">
      <c r="I88" s="80"/>
      <c r="J88" s="80"/>
      <c r="K88" s="80"/>
    </row>
    <row r="89" spans="9:11" ht="12.75">
      <c r="I89" s="80"/>
      <c r="J89" s="80"/>
      <c r="K89" s="80"/>
    </row>
    <row r="90" spans="9:11" ht="12.75">
      <c r="I90" s="80"/>
      <c r="J90" s="80"/>
      <c r="K90" s="80"/>
    </row>
    <row r="91" spans="9:11" ht="12.75">
      <c r="I91" s="80"/>
      <c r="J91" s="80"/>
      <c r="K91" s="80"/>
    </row>
    <row r="92" spans="9:11" ht="12.75">
      <c r="I92" s="80"/>
      <c r="J92" s="80"/>
      <c r="K92" s="80"/>
    </row>
    <row r="93" spans="9:11" ht="12.75">
      <c r="I93" s="80"/>
      <c r="J93" s="80"/>
      <c r="K93" s="80"/>
    </row>
    <row r="94" spans="9:11" ht="12.75">
      <c r="I94" s="80"/>
      <c r="J94" s="80"/>
      <c r="K94" s="80"/>
    </row>
    <row r="95" spans="9:11" ht="12.75">
      <c r="I95" s="80"/>
      <c r="J95" s="80"/>
      <c r="K95" s="80"/>
    </row>
    <row r="96" spans="9:11" ht="12.75">
      <c r="I96" s="80"/>
      <c r="J96" s="80"/>
      <c r="K96" s="80"/>
    </row>
    <row r="97" spans="9:11" ht="12.75">
      <c r="I97" s="80"/>
      <c r="J97" s="80"/>
      <c r="K97" s="80"/>
    </row>
    <row r="98" spans="9:11" ht="12.75">
      <c r="I98" s="80"/>
      <c r="J98" s="80"/>
      <c r="K98" s="80"/>
    </row>
    <row r="99" spans="9:11" ht="12.75">
      <c r="I99" s="80"/>
      <c r="J99" s="80"/>
      <c r="K99" s="80"/>
    </row>
    <row r="100" spans="9:11" ht="12.75">
      <c r="I100" s="80"/>
      <c r="J100" s="80"/>
      <c r="K100" s="80"/>
    </row>
    <row r="101" spans="9:11" ht="12.75">
      <c r="I101" s="80"/>
      <c r="J101" s="80"/>
      <c r="K101" s="80"/>
    </row>
    <row r="102" spans="9:11" ht="12.75">
      <c r="I102" s="80"/>
      <c r="J102" s="80"/>
      <c r="K102" s="80"/>
    </row>
    <row r="103" spans="9:11" ht="12.75">
      <c r="I103" s="80"/>
      <c r="J103" s="80"/>
      <c r="K103" s="80"/>
    </row>
    <row r="104" spans="9:11" ht="12.75">
      <c r="I104" s="80"/>
      <c r="J104" s="80"/>
      <c r="K104" s="80"/>
    </row>
    <row r="105" spans="9:11" ht="12.75">
      <c r="I105" s="80"/>
      <c r="J105" s="80"/>
      <c r="K105" s="80"/>
    </row>
    <row r="106" spans="9:11" ht="12.75">
      <c r="I106" s="80"/>
      <c r="J106" s="80"/>
      <c r="K106" s="80"/>
    </row>
    <row r="107" spans="9:11" ht="12.75">
      <c r="I107" s="80"/>
      <c r="J107" s="80"/>
      <c r="K107" s="80"/>
    </row>
    <row r="108" spans="9:11" ht="12.75">
      <c r="I108" s="80"/>
      <c r="J108" s="80"/>
      <c r="K108" s="80"/>
    </row>
    <row r="109" spans="9:11" ht="12.75">
      <c r="I109" s="80"/>
      <c r="J109" s="80"/>
      <c r="K109" s="80"/>
    </row>
    <row r="110" spans="9:11" ht="12.75">
      <c r="I110" s="80"/>
      <c r="J110" s="80"/>
      <c r="K110" s="80"/>
    </row>
    <row r="111" spans="9:11" ht="12.75">
      <c r="I111" s="80"/>
      <c r="J111" s="80"/>
      <c r="K111" s="80"/>
    </row>
    <row r="112" spans="9:11" ht="12.75">
      <c r="I112" s="80"/>
      <c r="J112" s="80"/>
      <c r="K112" s="80"/>
    </row>
    <row r="113" spans="9:11" ht="12.75">
      <c r="I113" s="80"/>
      <c r="J113" s="80"/>
      <c r="K113" s="80"/>
    </row>
    <row r="114" spans="9:11" ht="12.75">
      <c r="I114" s="80"/>
      <c r="J114" s="80"/>
      <c r="K114" s="80"/>
    </row>
    <row r="115" spans="9:11" ht="12.75">
      <c r="I115" s="80"/>
      <c r="J115" s="80"/>
      <c r="K115" s="80"/>
    </row>
    <row r="116" spans="9:11" ht="12.75">
      <c r="I116" s="80"/>
      <c r="J116" s="80"/>
      <c r="K116" s="80"/>
    </row>
    <row r="117" spans="9:11" ht="12.75">
      <c r="I117" s="80"/>
      <c r="J117" s="80"/>
      <c r="K117" s="80"/>
    </row>
    <row r="118" spans="9:11" ht="12.75">
      <c r="I118" s="80"/>
      <c r="J118" s="80"/>
      <c r="K118" s="80"/>
    </row>
    <row r="119" spans="9:11" ht="12.75">
      <c r="I119" s="80"/>
      <c r="J119" s="80"/>
      <c r="K119" s="80"/>
    </row>
    <row r="120" spans="9:11" ht="12.75">
      <c r="I120" s="80"/>
      <c r="J120" s="80"/>
      <c r="K120" s="80"/>
    </row>
    <row r="121" spans="9:11" ht="12.75">
      <c r="I121" s="80"/>
      <c r="J121" s="80"/>
      <c r="K121" s="80"/>
    </row>
    <row r="122" spans="9:11" ht="12.75">
      <c r="I122" s="80"/>
      <c r="J122" s="80"/>
      <c r="K122" s="80"/>
    </row>
    <row r="123" spans="9:11" ht="12.75">
      <c r="I123" s="80"/>
      <c r="J123" s="80"/>
      <c r="K123" s="80"/>
    </row>
    <row r="124" spans="9:11" ht="12.75">
      <c r="I124" s="80"/>
      <c r="J124" s="80"/>
      <c r="K124" s="80"/>
    </row>
    <row r="125" spans="9:11" ht="12.75">
      <c r="I125" s="80"/>
      <c r="J125" s="80"/>
      <c r="K125" s="80"/>
    </row>
    <row r="126" spans="9:11" ht="12.75">
      <c r="I126" s="80"/>
      <c r="J126" s="80"/>
      <c r="K126" s="80"/>
    </row>
    <row r="127" spans="9:11" ht="12.75">
      <c r="I127" s="80"/>
      <c r="J127" s="80"/>
      <c r="K127" s="80"/>
    </row>
    <row r="128" spans="9:11" ht="12.75">
      <c r="I128" s="80"/>
      <c r="J128" s="80"/>
      <c r="K128" s="80"/>
    </row>
    <row r="129" spans="9:11" ht="12.75">
      <c r="I129" s="80"/>
      <c r="J129" s="80"/>
      <c r="K129" s="80"/>
    </row>
    <row r="130" spans="9:11" ht="12.75">
      <c r="I130" s="80"/>
      <c r="J130" s="80"/>
      <c r="K130" s="80"/>
    </row>
    <row r="131" spans="9:11" ht="12.75">
      <c r="I131" s="80"/>
      <c r="J131" s="80"/>
      <c r="K131" s="80"/>
    </row>
    <row r="132" spans="9:11" ht="12.75">
      <c r="I132" s="80"/>
      <c r="J132" s="80"/>
      <c r="K132" s="80"/>
    </row>
    <row r="133" spans="9:11" ht="12.75">
      <c r="I133" s="80"/>
      <c r="J133" s="80"/>
      <c r="K133" s="80"/>
    </row>
    <row r="134" spans="9:11" ht="12.75">
      <c r="I134" s="80"/>
      <c r="J134" s="80"/>
      <c r="K134" s="80"/>
    </row>
    <row r="135" spans="9:11" ht="12.75">
      <c r="I135" s="80"/>
      <c r="J135" s="80"/>
      <c r="K135" s="80"/>
    </row>
    <row r="136" spans="9:11" ht="12.75">
      <c r="I136" s="80"/>
      <c r="J136" s="80"/>
      <c r="K136" s="80"/>
    </row>
    <row r="137" spans="9:11" ht="12.75">
      <c r="I137" s="80"/>
      <c r="J137" s="80"/>
      <c r="K137" s="80"/>
    </row>
    <row r="138" spans="9:11" ht="12.75">
      <c r="I138" s="80"/>
      <c r="J138" s="80"/>
      <c r="K138" s="80"/>
    </row>
    <row r="139" spans="9:11" ht="12.75">
      <c r="I139" s="80"/>
      <c r="J139" s="80"/>
      <c r="K139" s="80"/>
    </row>
    <row r="140" spans="9:11" ht="12.75">
      <c r="I140" s="80"/>
      <c r="J140" s="80"/>
      <c r="K140" s="80"/>
    </row>
    <row r="141" spans="9:11" ht="12.75">
      <c r="I141" s="80"/>
      <c r="J141" s="80"/>
      <c r="K141" s="80"/>
    </row>
    <row r="142" spans="9:11" ht="12.75">
      <c r="I142" s="80"/>
      <c r="J142" s="80"/>
      <c r="K142" s="80"/>
    </row>
    <row r="143" spans="9:11" ht="12.75">
      <c r="I143" s="80"/>
      <c r="J143" s="80"/>
      <c r="K143" s="80"/>
    </row>
    <row r="144" spans="9:11" ht="12.75">
      <c r="I144" s="80"/>
      <c r="J144" s="80"/>
      <c r="K144" s="80"/>
    </row>
    <row r="145" spans="9:11" ht="12.75">
      <c r="I145" s="80"/>
      <c r="J145" s="80"/>
      <c r="K145" s="80"/>
    </row>
    <row r="146" spans="9:11" ht="12.75">
      <c r="I146" s="80"/>
      <c r="J146" s="80"/>
      <c r="K146" s="80"/>
    </row>
    <row r="147" spans="9:11" ht="12.75">
      <c r="I147" s="80"/>
      <c r="J147" s="80"/>
      <c r="K147" s="80"/>
    </row>
    <row r="148" spans="9:11" ht="12.75">
      <c r="I148" s="80"/>
      <c r="J148" s="80"/>
      <c r="K148" s="80"/>
    </row>
    <row r="149" spans="9:11" ht="12.75">
      <c r="I149" s="80"/>
      <c r="J149" s="80"/>
      <c r="K149" s="80"/>
    </row>
    <row r="150" spans="9:11" ht="12.75">
      <c r="I150" s="80"/>
      <c r="J150" s="80"/>
      <c r="K150" s="80"/>
    </row>
    <row r="151" spans="9:11" ht="12.75">
      <c r="I151" s="80"/>
      <c r="J151" s="80"/>
      <c r="K151" s="80"/>
    </row>
    <row r="152" spans="9:11" ht="12.75">
      <c r="I152" s="80"/>
      <c r="J152" s="80"/>
      <c r="K152" s="80"/>
    </row>
    <row r="153" spans="9:11" ht="12.75">
      <c r="I153" s="80"/>
      <c r="J153" s="80"/>
      <c r="K153" s="80"/>
    </row>
    <row r="154" spans="9:11" ht="12.75">
      <c r="I154" s="80"/>
      <c r="J154" s="80"/>
      <c r="K154" s="80"/>
    </row>
    <row r="155" spans="9:11" ht="12.75">
      <c r="I155" s="80"/>
      <c r="J155" s="80"/>
      <c r="K155" s="80"/>
    </row>
    <row r="156" spans="9:11" ht="12.75">
      <c r="I156" s="80"/>
      <c r="J156" s="80"/>
      <c r="K156" s="80"/>
    </row>
    <row r="157" spans="9:11" ht="12.75">
      <c r="I157" s="80"/>
      <c r="J157" s="80"/>
      <c r="K157" s="80"/>
    </row>
    <row r="158" spans="9:11" ht="12.75">
      <c r="I158" s="80"/>
      <c r="J158" s="80"/>
      <c r="K158" s="80"/>
    </row>
    <row r="159" spans="9:11" ht="12.75">
      <c r="I159" s="80"/>
      <c r="J159" s="80"/>
      <c r="K159" s="80"/>
    </row>
    <row r="160" spans="9:11" ht="12.75">
      <c r="I160" s="80"/>
      <c r="J160" s="80"/>
      <c r="K160" s="80"/>
    </row>
    <row r="161" spans="9:11" ht="12.75">
      <c r="I161" s="80"/>
      <c r="J161" s="80"/>
      <c r="K161" s="80"/>
    </row>
    <row r="162" spans="9:11" ht="12.75">
      <c r="I162" s="80"/>
      <c r="J162" s="80"/>
      <c r="K162" s="80"/>
    </row>
    <row r="163" spans="9:11" ht="12.75">
      <c r="I163" s="80"/>
      <c r="J163" s="80"/>
      <c r="K163" s="80"/>
    </row>
    <row r="164" spans="9:11" ht="12.75">
      <c r="I164" s="80"/>
      <c r="J164" s="80"/>
      <c r="K164" s="80"/>
    </row>
    <row r="165" spans="9:11" ht="12.75">
      <c r="I165" s="80"/>
      <c r="J165" s="80"/>
      <c r="K165" s="80"/>
    </row>
    <row r="166" spans="9:11" ht="12.75">
      <c r="I166" s="80"/>
      <c r="J166" s="80"/>
      <c r="K166" s="80"/>
    </row>
    <row r="167" spans="9:11" ht="12.75">
      <c r="I167" s="80"/>
      <c r="J167" s="80"/>
      <c r="K167" s="80"/>
    </row>
    <row r="168" spans="9:11" ht="12.75">
      <c r="I168" s="80"/>
      <c r="J168" s="80"/>
      <c r="K168" s="80"/>
    </row>
    <row r="169" spans="9:11" ht="12.75">
      <c r="I169" s="80"/>
      <c r="J169" s="80"/>
      <c r="K169" s="80"/>
    </row>
    <row r="170" spans="9:11" ht="12.75">
      <c r="I170" s="80"/>
      <c r="J170" s="80"/>
      <c r="K170" s="80"/>
    </row>
    <row r="171" spans="9:11" ht="12.75">
      <c r="I171" s="80"/>
      <c r="J171" s="80"/>
      <c r="K171" s="80"/>
    </row>
    <row r="172" spans="9:11" ht="12.75">
      <c r="I172" s="80"/>
      <c r="J172" s="80"/>
      <c r="K172" s="80"/>
    </row>
    <row r="173" spans="9:11" ht="12.75">
      <c r="I173" s="80"/>
      <c r="J173" s="80"/>
      <c r="K173" s="80"/>
    </row>
    <row r="174" spans="9:11" ht="12.75">
      <c r="I174" s="80"/>
      <c r="J174" s="80"/>
      <c r="K174" s="80"/>
    </row>
    <row r="175" spans="9:11" ht="12.75">
      <c r="I175" s="80"/>
      <c r="J175" s="80"/>
      <c r="K175" s="80"/>
    </row>
    <row r="176" spans="9:11" ht="12.75">
      <c r="I176" s="80"/>
      <c r="J176" s="80"/>
      <c r="K176" s="80"/>
    </row>
    <row r="177" spans="9:11" ht="12.75">
      <c r="I177" s="80"/>
      <c r="J177" s="80"/>
      <c r="K177" s="80"/>
    </row>
    <row r="178" spans="9:11" ht="12.75">
      <c r="I178" s="80"/>
      <c r="J178" s="80"/>
      <c r="K178" s="80"/>
    </row>
    <row r="179" spans="9:11" ht="12.75">
      <c r="I179" s="80"/>
      <c r="J179" s="80"/>
      <c r="K179" s="80"/>
    </row>
    <row r="180" spans="9:11" ht="12.75">
      <c r="I180" s="80"/>
      <c r="J180" s="80"/>
      <c r="K180" s="80"/>
    </row>
    <row r="181" spans="9:11" ht="12.75">
      <c r="I181" s="80"/>
      <c r="J181" s="80"/>
      <c r="K181" s="80"/>
    </row>
    <row r="182" spans="9:11" ht="12.75">
      <c r="I182" s="80"/>
      <c r="J182" s="80"/>
      <c r="K182" s="80"/>
    </row>
    <row r="183" spans="9:11" ht="12.75">
      <c r="I183" s="80"/>
      <c r="J183" s="80"/>
      <c r="K183" s="80"/>
    </row>
    <row r="184" spans="9:11" ht="12.75">
      <c r="I184" s="80"/>
      <c r="J184" s="80"/>
      <c r="K184" s="80"/>
    </row>
    <row r="185" spans="9:11" ht="12.75">
      <c r="I185" s="80"/>
      <c r="J185" s="80"/>
      <c r="K185" s="80"/>
    </row>
    <row r="186" spans="9:11" ht="12.75">
      <c r="I186" s="80"/>
      <c r="J186" s="80"/>
      <c r="K186" s="80"/>
    </row>
    <row r="187" spans="9:11" ht="12.75">
      <c r="I187" s="80"/>
      <c r="J187" s="80"/>
      <c r="K187" s="80"/>
    </row>
    <row r="188" spans="9:11" ht="12.75">
      <c r="I188" s="80"/>
      <c r="J188" s="80"/>
      <c r="K188" s="80"/>
    </row>
    <row r="189" spans="9:11" ht="12.75">
      <c r="I189" s="80"/>
      <c r="J189" s="80"/>
      <c r="K189" s="80"/>
    </row>
    <row r="190" spans="9:11" ht="12.75">
      <c r="I190" s="80"/>
      <c r="J190" s="80"/>
      <c r="K190" s="80"/>
    </row>
    <row r="191" spans="9:11" ht="12.75">
      <c r="I191" s="80"/>
      <c r="J191" s="80"/>
      <c r="K191" s="80"/>
    </row>
    <row r="192" spans="9:11" ht="12.75">
      <c r="I192" s="80"/>
      <c r="J192" s="80"/>
      <c r="K192" s="80"/>
    </row>
    <row r="193" spans="9:11" ht="12.75">
      <c r="I193" s="80"/>
      <c r="J193" s="80"/>
      <c r="K193" s="80"/>
    </row>
    <row r="194" spans="9:11" ht="12.75">
      <c r="I194" s="80"/>
      <c r="J194" s="80"/>
      <c r="K194" s="80"/>
    </row>
    <row r="195" spans="9:11" ht="12.75">
      <c r="I195" s="80"/>
      <c r="J195" s="80"/>
      <c r="K195" s="80"/>
    </row>
    <row r="196" spans="9:11" ht="12.75">
      <c r="I196" s="80"/>
      <c r="J196" s="80"/>
      <c r="K196" s="80"/>
    </row>
    <row r="197" spans="9:11" ht="12.75">
      <c r="I197" s="80"/>
      <c r="J197" s="80"/>
      <c r="K197" s="80"/>
    </row>
    <row r="198" spans="9:11" ht="12.75">
      <c r="I198" s="80"/>
      <c r="J198" s="80"/>
      <c r="K198" s="80"/>
    </row>
    <row r="199" spans="9:11" ht="12.75">
      <c r="I199" s="80"/>
      <c r="J199" s="80"/>
      <c r="K199" s="80"/>
    </row>
    <row r="200" spans="9:11" ht="12.75">
      <c r="I200" s="80"/>
      <c r="J200" s="80"/>
      <c r="K200" s="80"/>
    </row>
    <row r="201" spans="9:11" ht="12.75">
      <c r="I201" s="80"/>
      <c r="J201" s="80"/>
      <c r="K201" s="80"/>
    </row>
    <row r="202" spans="9:11" ht="12.75">
      <c r="I202" s="80"/>
      <c r="J202" s="80"/>
      <c r="K202" s="80"/>
    </row>
    <row r="203" spans="9:11" ht="12.75">
      <c r="I203" s="80"/>
      <c r="J203" s="80"/>
      <c r="K203" s="80"/>
    </row>
    <row r="204" spans="9:11" ht="12.75">
      <c r="I204" s="80"/>
      <c r="J204" s="80"/>
      <c r="K204" s="80"/>
    </row>
    <row r="205" spans="9:11" ht="12.75">
      <c r="I205" s="80"/>
      <c r="J205" s="80"/>
      <c r="K205" s="80"/>
    </row>
    <row r="206" spans="9:11" ht="12.75">
      <c r="I206" s="80"/>
      <c r="J206" s="80"/>
      <c r="K206" s="80"/>
    </row>
    <row r="207" spans="9:11" ht="12.75">
      <c r="I207" s="80"/>
      <c r="J207" s="80"/>
      <c r="K207" s="80"/>
    </row>
    <row r="208" spans="9:11" ht="12.75">
      <c r="I208" s="80"/>
      <c r="J208" s="80"/>
      <c r="K208" s="80"/>
    </row>
    <row r="209" spans="9:11" ht="12.75">
      <c r="I209" s="80"/>
      <c r="J209" s="80"/>
      <c r="K209" s="80"/>
    </row>
    <row r="210" spans="9:11" ht="12.75">
      <c r="I210" s="80"/>
      <c r="J210" s="80"/>
      <c r="K210" s="80"/>
    </row>
    <row r="211" spans="9:11" ht="12.75">
      <c r="I211" s="80"/>
      <c r="J211" s="80"/>
      <c r="K211" s="80"/>
    </row>
    <row r="212" spans="9:11" ht="12.75">
      <c r="I212" s="80"/>
      <c r="J212" s="80"/>
      <c r="K212" s="80"/>
    </row>
    <row r="213" spans="9:11" ht="12.75">
      <c r="I213" s="80"/>
      <c r="J213" s="80"/>
      <c r="K213" s="80"/>
    </row>
    <row r="214" spans="9:11" ht="12.75">
      <c r="I214" s="80"/>
      <c r="J214" s="80"/>
      <c r="K214" s="80"/>
    </row>
    <row r="215" spans="9:11" ht="12.75">
      <c r="I215" s="80"/>
      <c r="J215" s="80"/>
      <c r="K215" s="80"/>
    </row>
    <row r="216" spans="9:11" ht="12.75">
      <c r="I216" s="80"/>
      <c r="J216" s="80"/>
      <c r="K216" s="80"/>
    </row>
    <row r="217" spans="9:11" ht="12.75">
      <c r="I217" s="80"/>
      <c r="J217" s="80"/>
      <c r="K217" s="80"/>
    </row>
    <row r="218" spans="9:11" ht="12.75">
      <c r="I218" s="80"/>
      <c r="J218" s="80"/>
      <c r="K218" s="80"/>
    </row>
    <row r="219" spans="9:11" ht="12.75">
      <c r="I219" s="80"/>
      <c r="J219" s="80"/>
      <c r="K219" s="80"/>
    </row>
    <row r="220" spans="9:11" ht="12.75">
      <c r="I220" s="80"/>
      <c r="J220" s="80"/>
      <c r="K220" s="80"/>
    </row>
    <row r="221" spans="9:11" ht="12.75">
      <c r="I221" s="80"/>
      <c r="J221" s="80"/>
      <c r="K221" s="80"/>
    </row>
    <row r="222" spans="9:11" ht="12.75">
      <c r="I222" s="80"/>
      <c r="J222" s="80"/>
      <c r="K222" s="80"/>
    </row>
    <row r="223" spans="9:11" ht="12.75">
      <c r="I223" s="80"/>
      <c r="J223" s="80"/>
      <c r="K223" s="80"/>
    </row>
    <row r="224" spans="9:11" ht="12.75">
      <c r="I224" s="80"/>
      <c r="J224" s="80"/>
      <c r="K224" s="80"/>
    </row>
    <row r="225" spans="9:11" ht="12.75">
      <c r="I225" s="80"/>
      <c r="J225" s="80"/>
      <c r="K225" s="80"/>
    </row>
    <row r="226" spans="9:11" ht="12.75">
      <c r="I226" s="80"/>
      <c r="J226" s="80"/>
      <c r="K226" s="80"/>
    </row>
    <row r="227" spans="9:11" ht="12.75">
      <c r="I227" s="80"/>
      <c r="J227" s="80"/>
      <c r="K227" s="80"/>
    </row>
    <row r="228" spans="9:11" ht="12.75">
      <c r="I228" s="80"/>
      <c r="J228" s="80"/>
      <c r="K228" s="80"/>
    </row>
    <row r="229" spans="9:11" ht="12.75">
      <c r="I229" s="80"/>
      <c r="J229" s="80"/>
      <c r="K229" s="80"/>
    </row>
    <row r="230" spans="9:11" ht="12.75">
      <c r="I230" s="80"/>
      <c r="J230" s="80"/>
      <c r="K230" s="80"/>
    </row>
    <row r="231" spans="9:11" ht="12.75">
      <c r="I231" s="80"/>
      <c r="J231" s="80"/>
      <c r="K231" s="80"/>
    </row>
    <row r="232" spans="9:11" ht="12.75">
      <c r="I232" s="80"/>
      <c r="J232" s="80"/>
      <c r="K232" s="80"/>
    </row>
    <row r="233" spans="9:11" ht="12.75">
      <c r="I233" s="80"/>
      <c r="J233" s="80"/>
      <c r="K233" s="80"/>
    </row>
    <row r="234" spans="9:11" ht="12.75">
      <c r="I234" s="80"/>
      <c r="J234" s="80"/>
      <c r="K234" s="80"/>
    </row>
    <row r="235" spans="9:11" ht="12.75">
      <c r="I235" s="80"/>
      <c r="J235" s="80"/>
      <c r="K235" s="80"/>
    </row>
    <row r="236" spans="9:11" ht="12.75">
      <c r="I236" s="80"/>
      <c r="J236" s="80"/>
      <c r="K236" s="80"/>
    </row>
    <row r="237" spans="9:11" ht="12.75">
      <c r="I237" s="80"/>
      <c r="J237" s="80"/>
      <c r="K237" s="80"/>
    </row>
    <row r="238" spans="9:11" ht="12.75">
      <c r="I238" s="80"/>
      <c r="J238" s="80"/>
      <c r="K238" s="80"/>
    </row>
    <row r="239" spans="9:11" ht="12.75">
      <c r="I239" s="80"/>
      <c r="J239" s="80"/>
      <c r="K239" s="80"/>
    </row>
    <row r="240" spans="9:11" ht="12.75">
      <c r="I240" s="80"/>
      <c r="J240" s="80"/>
      <c r="K240" s="80"/>
    </row>
    <row r="241" spans="9:11" ht="12.75">
      <c r="I241" s="80"/>
      <c r="J241" s="80"/>
      <c r="K241" s="80"/>
    </row>
    <row r="242" spans="9:11" ht="12.75">
      <c r="I242" s="80"/>
      <c r="J242" s="80"/>
      <c r="K242" s="80"/>
    </row>
    <row r="243" spans="9:11" ht="12.75">
      <c r="I243" s="80"/>
      <c r="J243" s="80"/>
      <c r="K243" s="80"/>
    </row>
    <row r="244" spans="9:11" ht="12.75">
      <c r="I244" s="80"/>
      <c r="J244" s="80"/>
      <c r="K244" s="80"/>
    </row>
    <row r="245" spans="9:11" ht="12.75">
      <c r="I245" s="80"/>
      <c r="J245" s="80"/>
      <c r="K245" s="80"/>
    </row>
    <row r="246" spans="9:11" ht="12.75">
      <c r="I246" s="80"/>
      <c r="J246" s="80"/>
      <c r="K246" s="80"/>
    </row>
    <row r="247" spans="9:11" ht="12.75">
      <c r="I247" s="80"/>
      <c r="J247" s="80"/>
      <c r="K247" s="80"/>
    </row>
    <row r="248" spans="9:11" ht="12.75">
      <c r="I248" s="80"/>
      <c r="J248" s="80"/>
      <c r="K248" s="80"/>
    </row>
    <row r="249" spans="9:11" ht="12.75">
      <c r="I249" s="80"/>
      <c r="J249" s="80"/>
      <c r="K249" s="80"/>
    </row>
    <row r="250" spans="9:11" ht="12.75">
      <c r="I250" s="80"/>
      <c r="J250" s="80"/>
      <c r="K250" s="80"/>
    </row>
    <row r="251" spans="9:11" ht="12.75">
      <c r="I251" s="80"/>
      <c r="J251" s="80"/>
      <c r="K251" s="80"/>
    </row>
    <row r="252" spans="9:11" ht="12.75">
      <c r="I252" s="80"/>
      <c r="J252" s="80"/>
      <c r="K252" s="80"/>
    </row>
    <row r="253" spans="9:11" ht="12.75">
      <c r="I253" s="80"/>
      <c r="J253" s="80"/>
      <c r="K253" s="80"/>
    </row>
    <row r="254" spans="9:11" ht="12.75">
      <c r="I254" s="80"/>
      <c r="J254" s="80"/>
      <c r="K254" s="80"/>
    </row>
    <row r="255" spans="9:11" ht="12.75">
      <c r="I255" s="80"/>
      <c r="J255" s="80"/>
      <c r="K255" s="80"/>
    </row>
    <row r="256" spans="9:11" ht="12.75">
      <c r="I256" s="80"/>
      <c r="J256" s="80"/>
      <c r="K256" s="80"/>
    </row>
    <row r="257" spans="9:11" ht="12.75">
      <c r="I257" s="80"/>
      <c r="J257" s="80"/>
      <c r="K257" s="80"/>
    </row>
    <row r="258" spans="9:11" ht="12.75">
      <c r="I258" s="80"/>
      <c r="J258" s="80"/>
      <c r="K258" s="80"/>
    </row>
    <row r="259" spans="9:11" ht="12.75">
      <c r="I259" s="80"/>
      <c r="J259" s="80"/>
      <c r="K259" s="80"/>
    </row>
    <row r="260" spans="9:11" ht="12.75">
      <c r="I260" s="80"/>
      <c r="J260" s="80"/>
      <c r="K260" s="80"/>
    </row>
    <row r="261" spans="9:11" ht="12.75">
      <c r="I261" s="80"/>
      <c r="J261" s="80"/>
      <c r="K261" s="80"/>
    </row>
    <row r="262" spans="9:11" ht="12.75">
      <c r="I262" s="80"/>
      <c r="J262" s="80"/>
      <c r="K262" s="80"/>
    </row>
    <row r="263" spans="9:11" ht="12.75">
      <c r="I263" s="80"/>
      <c r="J263" s="80"/>
      <c r="K263" s="80"/>
    </row>
    <row r="264" spans="9:11" ht="12.75">
      <c r="I264" s="80"/>
      <c r="J264" s="80"/>
      <c r="K264" s="80"/>
    </row>
    <row r="265" spans="9:11" ht="12.75">
      <c r="I265" s="80"/>
      <c r="J265" s="80"/>
      <c r="K265" s="80"/>
    </row>
    <row r="266" spans="9:11" ht="12.75">
      <c r="I266" s="80"/>
      <c r="J266" s="80"/>
      <c r="K266" s="80"/>
    </row>
    <row r="267" spans="9:11" ht="12.75">
      <c r="I267" s="80"/>
      <c r="J267" s="80"/>
      <c r="K267" s="80"/>
    </row>
    <row r="268" spans="9:11" ht="12.75">
      <c r="I268" s="80"/>
      <c r="J268" s="80"/>
      <c r="K268" s="80"/>
    </row>
    <row r="269" spans="9:11" ht="12.75">
      <c r="I269" s="80"/>
      <c r="J269" s="80"/>
      <c r="K269" s="80"/>
    </row>
    <row r="270" spans="9:11" ht="12.75">
      <c r="I270" s="80"/>
      <c r="J270" s="80"/>
      <c r="K270" s="80"/>
    </row>
    <row r="271" spans="9:11" ht="12.75">
      <c r="I271" s="80"/>
      <c r="J271" s="80"/>
      <c r="K271" s="80"/>
    </row>
    <row r="272" spans="9:11" ht="12.75">
      <c r="I272" s="80"/>
      <c r="J272" s="80"/>
      <c r="K272" s="80"/>
    </row>
    <row r="273" spans="9:11" ht="12.75">
      <c r="I273" s="80"/>
      <c r="J273" s="80"/>
      <c r="K273" s="80"/>
    </row>
    <row r="274" spans="9:11" ht="12.75">
      <c r="I274" s="80"/>
      <c r="J274" s="80"/>
      <c r="K274" s="80"/>
    </row>
    <row r="275" spans="9:11" ht="12.75">
      <c r="I275" s="80"/>
      <c r="J275" s="80"/>
      <c r="K275" s="80"/>
    </row>
    <row r="276" spans="9:11" ht="12.75">
      <c r="I276" s="80"/>
      <c r="J276" s="80"/>
      <c r="K276" s="80"/>
    </row>
    <row r="277" spans="9:11" ht="12.75">
      <c r="I277" s="80"/>
      <c r="J277" s="80"/>
      <c r="K277" s="80"/>
    </row>
    <row r="278" spans="9:11" ht="12.75">
      <c r="I278" s="80"/>
      <c r="J278" s="80"/>
      <c r="K278" s="80"/>
    </row>
    <row r="279" spans="9:11" ht="12.75">
      <c r="I279" s="80"/>
      <c r="J279" s="80"/>
      <c r="K279" s="80"/>
    </row>
    <row r="280" spans="9:11" ht="12.75">
      <c r="I280" s="80"/>
      <c r="J280" s="80"/>
      <c r="K280" s="80"/>
    </row>
    <row r="281" spans="9:11" ht="12.75">
      <c r="I281" s="80"/>
      <c r="J281" s="80"/>
      <c r="K281" s="80"/>
    </row>
    <row r="282" spans="9:11" ht="12.75">
      <c r="I282" s="80"/>
      <c r="J282" s="80"/>
      <c r="K282" s="80"/>
    </row>
    <row r="283" spans="9:11" ht="12.75">
      <c r="I283" s="80"/>
      <c r="J283" s="80"/>
      <c r="K283" s="80"/>
    </row>
    <row r="284" spans="9:11" ht="12.75">
      <c r="I284" s="80"/>
      <c r="J284" s="80"/>
      <c r="K284" s="80"/>
    </row>
    <row r="285" spans="9:11" ht="12.75">
      <c r="I285" s="80"/>
      <c r="J285" s="80"/>
      <c r="K285" s="80"/>
    </row>
    <row r="286" spans="9:11" ht="12.75">
      <c r="I286" s="80"/>
      <c r="J286" s="80"/>
      <c r="K286" s="80"/>
    </row>
    <row r="287" spans="9:11" ht="12.75">
      <c r="I287" s="80"/>
      <c r="J287" s="80"/>
      <c r="K287" s="80"/>
    </row>
    <row r="288" spans="9:11" ht="12.75">
      <c r="I288" s="80"/>
      <c r="J288" s="80"/>
      <c r="K288" s="80"/>
    </row>
    <row r="289" spans="9:11" ht="12.75">
      <c r="I289" s="80"/>
      <c r="J289" s="80"/>
      <c r="K289" s="80"/>
    </row>
    <row r="290" spans="9:11" ht="12.75">
      <c r="I290" s="80"/>
      <c r="J290" s="80"/>
      <c r="K290" s="80"/>
    </row>
    <row r="291" spans="9:11" ht="12.75">
      <c r="I291" s="80"/>
      <c r="J291" s="80"/>
      <c r="K291" s="80"/>
    </row>
    <row r="292" spans="9:11" ht="12.75">
      <c r="I292" s="80"/>
      <c r="J292" s="80"/>
      <c r="K292" s="80"/>
    </row>
    <row r="293" spans="9:11" ht="12.75">
      <c r="I293" s="80"/>
      <c r="J293" s="80"/>
      <c r="K293" s="80"/>
    </row>
    <row r="294" spans="9:11" ht="12.75">
      <c r="I294" s="80"/>
      <c r="J294" s="80"/>
      <c r="K294" s="80"/>
    </row>
    <row r="295" spans="9:11" ht="12.75">
      <c r="I295" s="80"/>
      <c r="J295" s="80"/>
      <c r="K295" s="80"/>
    </row>
    <row r="296" spans="9:11" ht="12.75">
      <c r="I296" s="80"/>
      <c r="J296" s="80"/>
      <c r="K296" s="80"/>
    </row>
    <row r="297" spans="9:11" ht="12.75">
      <c r="I297" s="80"/>
      <c r="J297" s="80"/>
      <c r="K297" s="80"/>
    </row>
    <row r="298" spans="9:11" ht="12.75">
      <c r="I298" s="80"/>
      <c r="J298" s="80"/>
      <c r="K298" s="80"/>
    </row>
    <row r="299" spans="9:11" ht="12.75">
      <c r="I299" s="80"/>
      <c r="J299" s="80"/>
      <c r="K299" s="80"/>
    </row>
    <row r="300" spans="9:11" ht="12.75">
      <c r="I300" s="80"/>
      <c r="J300" s="80"/>
      <c r="K300" s="80"/>
    </row>
    <row r="301" spans="9:11" ht="12.75">
      <c r="I301" s="80"/>
      <c r="J301" s="80"/>
      <c r="K301" s="80"/>
    </row>
    <row r="302" spans="9:11" ht="12.75">
      <c r="I302" s="80"/>
      <c r="J302" s="80"/>
      <c r="K302" s="80"/>
    </row>
    <row r="303" spans="9:11" ht="12.75">
      <c r="I303" s="80"/>
      <c r="J303" s="80"/>
      <c r="K303" s="80"/>
    </row>
    <row r="304" spans="9:11" ht="12.75">
      <c r="I304" s="80"/>
      <c r="J304" s="80"/>
      <c r="K304" s="80"/>
    </row>
    <row r="305" spans="9:11" ht="12.75">
      <c r="I305" s="80"/>
      <c r="J305" s="80"/>
      <c r="K305" s="80"/>
    </row>
    <row r="306" spans="9:11" ht="12.75">
      <c r="I306" s="80"/>
      <c r="J306" s="80"/>
      <c r="K306" s="80"/>
    </row>
    <row r="307" spans="9:11" ht="12.75">
      <c r="I307" s="80"/>
      <c r="J307" s="80"/>
      <c r="K307" s="80"/>
    </row>
    <row r="308" spans="9:11" ht="12.75">
      <c r="I308" s="80"/>
      <c r="J308" s="80"/>
      <c r="K308" s="80"/>
    </row>
    <row r="309" spans="9:11" ht="12.75">
      <c r="I309" s="80"/>
      <c r="J309" s="80"/>
      <c r="K309" s="80"/>
    </row>
    <row r="310" spans="9:11" ht="12.75">
      <c r="I310" s="80"/>
      <c r="J310" s="80"/>
      <c r="K310" s="80"/>
    </row>
    <row r="311" spans="9:11" ht="12.75">
      <c r="I311" s="80"/>
      <c r="J311" s="80"/>
      <c r="K311" s="80"/>
    </row>
    <row r="312" spans="9:11" ht="12.75">
      <c r="I312" s="80"/>
      <c r="J312" s="80"/>
      <c r="K312" s="80"/>
    </row>
    <row r="313" spans="9:11" ht="12.75">
      <c r="I313" s="80"/>
      <c r="J313" s="80"/>
      <c r="K313" s="80"/>
    </row>
    <row r="314" spans="9:11" ht="12.75">
      <c r="I314" s="80"/>
      <c r="J314" s="80"/>
      <c r="K314" s="80"/>
    </row>
    <row r="315" spans="9:11" ht="12.75">
      <c r="I315" s="80"/>
      <c r="J315" s="80"/>
      <c r="K315" s="80"/>
    </row>
    <row r="316" spans="9:11" ht="12.75">
      <c r="I316" s="80"/>
      <c r="J316" s="80"/>
      <c r="K316" s="80"/>
    </row>
    <row r="317" spans="9:11" ht="12.75">
      <c r="I317" s="80"/>
      <c r="J317" s="80"/>
      <c r="K317" s="80"/>
    </row>
    <row r="318" spans="9:11" ht="12.75">
      <c r="I318" s="80"/>
      <c r="J318" s="80"/>
      <c r="K318" s="80"/>
    </row>
    <row r="319" spans="9:11" ht="12.75">
      <c r="I319" s="80"/>
      <c r="J319" s="80"/>
      <c r="K319" s="80"/>
    </row>
    <row r="320" spans="9:11" ht="12.75">
      <c r="I320" s="80"/>
      <c r="J320" s="80"/>
      <c r="K320" s="80"/>
    </row>
    <row r="321" spans="9:11" ht="12.75">
      <c r="I321" s="80"/>
      <c r="J321" s="80"/>
      <c r="K321" s="80"/>
    </row>
    <row r="322" spans="9:11" ht="12.75">
      <c r="I322" s="80"/>
      <c r="J322" s="80"/>
      <c r="K322" s="80"/>
    </row>
    <row r="323" spans="9:11" ht="12.75">
      <c r="I323" s="80"/>
      <c r="J323" s="80"/>
      <c r="K323" s="80"/>
    </row>
    <row r="324" spans="9:11" ht="12.75">
      <c r="I324" s="80"/>
      <c r="J324" s="80"/>
      <c r="K324" s="80"/>
    </row>
    <row r="325" spans="9:11" ht="12.75">
      <c r="I325" s="80"/>
      <c r="J325" s="80"/>
      <c r="K325" s="80"/>
    </row>
    <row r="326" spans="9:11" ht="12.75">
      <c r="I326" s="80"/>
      <c r="J326" s="80"/>
      <c r="K326" s="80"/>
    </row>
    <row r="327" spans="9:11" ht="12.75">
      <c r="I327" s="80"/>
      <c r="J327" s="80"/>
      <c r="K327" s="80"/>
    </row>
    <row r="328" spans="9:11" ht="12.75">
      <c r="I328" s="80"/>
      <c r="J328" s="80"/>
      <c r="K328" s="80"/>
    </row>
    <row r="329" spans="9:11" ht="12.75">
      <c r="I329" s="80"/>
      <c r="J329" s="80"/>
      <c r="K329" s="80"/>
    </row>
    <row r="330" spans="9:11" ht="12.75">
      <c r="I330" s="80"/>
      <c r="J330" s="80"/>
      <c r="K330" s="80"/>
    </row>
    <row r="331" spans="9:11" ht="12.75">
      <c r="I331" s="80"/>
      <c r="J331" s="80"/>
      <c r="K331" s="80"/>
    </row>
    <row r="332" spans="9:11" ht="12.75">
      <c r="I332" s="80"/>
      <c r="J332" s="80"/>
      <c r="K332" s="80"/>
    </row>
    <row r="333" spans="9:11" ht="12.75">
      <c r="I333" s="80"/>
      <c r="J333" s="80"/>
      <c r="K333" s="80"/>
    </row>
    <row r="334" spans="9:11" ht="12.75">
      <c r="I334" s="80"/>
      <c r="J334" s="80"/>
      <c r="K334" s="80"/>
    </row>
    <row r="335" spans="9:11" ht="12.75">
      <c r="I335" s="80"/>
      <c r="J335" s="80"/>
      <c r="K335" s="80"/>
    </row>
    <row r="336" spans="9:11" ht="12.75">
      <c r="I336" s="80"/>
      <c r="J336" s="80"/>
      <c r="K336" s="80"/>
    </row>
    <row r="337" spans="9:11" ht="12.75">
      <c r="I337" s="80"/>
      <c r="J337" s="80"/>
      <c r="K337" s="80"/>
    </row>
    <row r="338" spans="9:11" ht="12.75">
      <c r="I338" s="80"/>
      <c r="J338" s="80"/>
      <c r="K338" s="80"/>
    </row>
    <row r="339" spans="9:11" ht="12.75">
      <c r="I339" s="80"/>
      <c r="J339" s="80"/>
      <c r="K339" s="80"/>
    </row>
    <row r="340" spans="9:11" ht="12.75">
      <c r="I340" s="80"/>
      <c r="J340" s="80"/>
      <c r="K340" s="80"/>
    </row>
    <row r="341" spans="9:11" ht="12.75">
      <c r="I341" s="80"/>
      <c r="J341" s="80"/>
      <c r="K341" s="80"/>
    </row>
    <row r="342" spans="9:11" ht="12.75">
      <c r="I342" s="80"/>
      <c r="J342" s="80"/>
      <c r="K342" s="80"/>
    </row>
    <row r="343" spans="9:11" ht="12.75">
      <c r="I343" s="80"/>
      <c r="J343" s="80"/>
      <c r="K343" s="80"/>
    </row>
    <row r="344" spans="9:11" ht="12.75">
      <c r="I344" s="80"/>
      <c r="J344" s="80"/>
      <c r="K344" s="80"/>
    </row>
    <row r="345" spans="9:11" ht="12.75">
      <c r="I345" s="80"/>
      <c r="J345" s="80"/>
      <c r="K345" s="80"/>
    </row>
    <row r="346" spans="9:11" ht="12.75">
      <c r="I346" s="80"/>
      <c r="J346" s="80"/>
      <c r="K346" s="80"/>
    </row>
    <row r="347" spans="9:11" ht="12.75">
      <c r="I347" s="80"/>
      <c r="J347" s="80"/>
      <c r="K347" s="80"/>
    </row>
    <row r="348" spans="9:11" ht="12.75">
      <c r="I348" s="80"/>
      <c r="J348" s="80"/>
      <c r="K348" s="80"/>
    </row>
    <row r="349" spans="9:11" ht="12.75">
      <c r="I349" s="80"/>
      <c r="J349" s="80"/>
      <c r="K349" s="80"/>
    </row>
    <row r="350" spans="9:11" ht="12.75">
      <c r="I350" s="80"/>
      <c r="J350" s="80"/>
      <c r="K350" s="80"/>
    </row>
    <row r="351" spans="9:11" ht="12.75">
      <c r="I351" s="80"/>
      <c r="J351" s="80"/>
      <c r="K351" s="80"/>
    </row>
    <row r="352" spans="9:11" ht="12.75">
      <c r="I352" s="80"/>
      <c r="J352" s="80"/>
      <c r="K352" s="80"/>
    </row>
    <row r="353" spans="9:11" ht="12.75">
      <c r="I353" s="80"/>
      <c r="J353" s="80"/>
      <c r="K353" s="80"/>
    </row>
    <row r="354" spans="9:11" ht="12.75">
      <c r="I354" s="80"/>
      <c r="J354" s="80"/>
      <c r="K354" s="80"/>
    </row>
    <row r="355" spans="9:11" ht="12.75">
      <c r="I355" s="80"/>
      <c r="J355" s="80"/>
      <c r="K355" s="80"/>
    </row>
    <row r="356" spans="9:11" ht="12.75">
      <c r="I356" s="80"/>
      <c r="J356" s="80"/>
      <c r="K356" s="80"/>
    </row>
    <row r="357" spans="9:11" ht="12.75">
      <c r="I357" s="80"/>
      <c r="J357" s="80"/>
      <c r="K357" s="80"/>
    </row>
    <row r="358" spans="9:11" ht="12.75">
      <c r="I358" s="80"/>
      <c r="J358" s="80"/>
      <c r="K358" s="80"/>
    </row>
    <row r="359" spans="9:11" ht="12.75">
      <c r="I359" s="80"/>
      <c r="J359" s="80"/>
      <c r="K359" s="80"/>
    </row>
    <row r="360" spans="9:11" ht="12.75">
      <c r="I360" s="80"/>
      <c r="J360" s="80"/>
      <c r="K360" s="80"/>
    </row>
    <row r="361" spans="9:11" ht="12.75">
      <c r="I361" s="80"/>
      <c r="J361" s="80"/>
      <c r="K361" s="80"/>
    </row>
    <row r="362" spans="9:11" ht="12.75">
      <c r="I362" s="80"/>
      <c r="J362" s="80"/>
      <c r="K362" s="80"/>
    </row>
    <row r="363" spans="9:11" ht="12.75">
      <c r="I363" s="80"/>
      <c r="J363" s="80"/>
      <c r="K363" s="80"/>
    </row>
    <row r="364" spans="9:11" ht="12.75">
      <c r="I364" s="80"/>
      <c r="J364" s="80"/>
      <c r="K364" s="80"/>
    </row>
    <row r="365" spans="9:11" ht="12.75">
      <c r="I365" s="80"/>
      <c r="J365" s="80"/>
      <c r="K365" s="80"/>
    </row>
    <row r="366" spans="9:11" ht="12.75">
      <c r="I366" s="80"/>
      <c r="J366" s="80"/>
      <c r="K366" s="80"/>
    </row>
    <row r="367" spans="9:11" ht="12.75">
      <c r="I367" s="80"/>
      <c r="J367" s="80"/>
      <c r="K367" s="80"/>
    </row>
    <row r="368" spans="9:11" ht="12.75">
      <c r="I368" s="80"/>
      <c r="J368" s="80"/>
      <c r="K368" s="80"/>
    </row>
    <row r="369" spans="9:11" ht="12.75">
      <c r="I369" s="80"/>
      <c r="J369" s="80"/>
      <c r="K369" s="80"/>
    </row>
    <row r="370" spans="9:11" ht="12.75">
      <c r="I370" s="80"/>
      <c r="J370" s="80"/>
      <c r="K370" s="80"/>
    </row>
    <row r="371" spans="9:11" ht="12.75">
      <c r="I371" s="80"/>
      <c r="J371" s="80"/>
      <c r="K371" s="80"/>
    </row>
    <row r="372" spans="9:11" ht="12.75">
      <c r="I372" s="80"/>
      <c r="J372" s="80"/>
      <c r="K372" s="80"/>
    </row>
    <row r="373" spans="9:11" ht="12.75">
      <c r="I373" s="80"/>
      <c r="J373" s="80"/>
      <c r="K373" s="80"/>
    </row>
    <row r="374" spans="9:11" ht="12.75">
      <c r="I374" s="80"/>
      <c r="J374" s="80"/>
      <c r="K374" s="80"/>
    </row>
    <row r="375" spans="9:11" ht="12.75">
      <c r="I375" s="80"/>
      <c r="J375" s="80"/>
      <c r="K375" s="80"/>
    </row>
    <row r="376" spans="9:11" ht="12.75">
      <c r="I376" s="80"/>
      <c r="J376" s="80"/>
      <c r="K376" s="80"/>
    </row>
    <row r="377" spans="9:11" ht="12.75">
      <c r="I377" s="80"/>
      <c r="J377" s="80"/>
      <c r="K377" s="80"/>
    </row>
    <row r="378" spans="9:11" ht="12.75">
      <c r="I378" s="80"/>
      <c r="J378" s="80"/>
      <c r="K378" s="80"/>
    </row>
    <row r="379" spans="9:11" ht="12.75">
      <c r="I379" s="80"/>
      <c r="J379" s="80"/>
      <c r="K379" s="80"/>
    </row>
    <row r="380" spans="9:11" ht="12.75">
      <c r="I380" s="80"/>
      <c r="J380" s="80"/>
      <c r="K380" s="80"/>
    </row>
    <row r="381" spans="9:11" ht="12.75">
      <c r="I381" s="80"/>
      <c r="J381" s="80"/>
      <c r="K381" s="80"/>
    </row>
    <row r="382" spans="9:11" ht="12.75">
      <c r="I382" s="80"/>
      <c r="J382" s="80"/>
      <c r="K382" s="80"/>
    </row>
    <row r="383" spans="9:11" ht="12.75">
      <c r="I383" s="80"/>
      <c r="J383" s="80"/>
      <c r="K383" s="80"/>
    </row>
    <row r="384" spans="9:11" ht="12.75">
      <c r="I384" s="80"/>
      <c r="J384" s="80"/>
      <c r="K384" s="80"/>
    </row>
    <row r="385" spans="9:11" ht="12.75">
      <c r="I385" s="80"/>
      <c r="J385" s="80"/>
      <c r="K385" s="80"/>
    </row>
    <row r="386" spans="9:11" ht="12.75">
      <c r="I386" s="80"/>
      <c r="J386" s="80"/>
      <c r="K386" s="80"/>
    </row>
    <row r="387" spans="9:11" ht="12.75">
      <c r="I387" s="80"/>
      <c r="J387" s="80"/>
      <c r="K387" s="80"/>
    </row>
    <row r="388" spans="9:11" ht="12.75">
      <c r="I388" s="80"/>
      <c r="J388" s="80"/>
      <c r="K388" s="80"/>
    </row>
    <row r="389" spans="9:11" ht="12.75">
      <c r="I389" s="80"/>
      <c r="J389" s="80"/>
      <c r="K389" s="80"/>
    </row>
    <row r="390" spans="9:11" ht="12.75">
      <c r="I390" s="80"/>
      <c r="J390" s="80"/>
      <c r="K390" s="80"/>
    </row>
    <row r="391" spans="9:11" ht="12.75">
      <c r="I391" s="80"/>
      <c r="J391" s="80"/>
      <c r="K391" s="80"/>
    </row>
    <row r="392" spans="9:11" ht="12.75">
      <c r="I392" s="80"/>
      <c r="J392" s="80"/>
      <c r="K392" s="80"/>
    </row>
    <row r="393" spans="9:11" ht="12.75">
      <c r="I393" s="80"/>
      <c r="J393" s="80"/>
      <c r="K393" s="80"/>
    </row>
    <row r="394" spans="9:11" ht="12.75">
      <c r="I394" s="80"/>
      <c r="J394" s="80"/>
      <c r="K394" s="80"/>
    </row>
    <row r="395" spans="9:11" ht="12.75">
      <c r="I395" s="80"/>
      <c r="J395" s="80"/>
      <c r="K395" s="80"/>
    </row>
    <row r="396" spans="9:11" ht="12.75">
      <c r="I396" s="80"/>
      <c r="J396" s="80"/>
      <c r="K396" s="80"/>
    </row>
    <row r="397" spans="9:11" ht="12.75">
      <c r="I397" s="80"/>
      <c r="J397" s="80"/>
      <c r="K397" s="80"/>
    </row>
    <row r="398" spans="9:11" ht="12.75">
      <c r="I398" s="80"/>
      <c r="J398" s="80"/>
      <c r="K398" s="80"/>
    </row>
    <row r="399" spans="9:11" ht="12.75">
      <c r="I399" s="80"/>
      <c r="J399" s="80"/>
      <c r="K399" s="80"/>
    </row>
    <row r="400" spans="9:11" ht="12.75">
      <c r="I400" s="80"/>
      <c r="J400" s="80"/>
      <c r="K400" s="80"/>
    </row>
    <row r="401" spans="9:11" ht="12.75">
      <c r="I401" s="80"/>
      <c r="J401" s="80"/>
      <c r="K401" s="80"/>
    </row>
    <row r="402" spans="9:11" ht="12.75">
      <c r="I402" s="80"/>
      <c r="J402" s="80"/>
      <c r="K402" s="80"/>
    </row>
    <row r="403" spans="9:11" ht="12.75">
      <c r="I403" s="80"/>
      <c r="J403" s="80"/>
      <c r="K403" s="80"/>
    </row>
    <row r="404" spans="9:11" ht="12.75">
      <c r="I404" s="80"/>
      <c r="J404" s="80"/>
      <c r="K404" s="80"/>
    </row>
    <row r="405" spans="9:11" ht="12.75">
      <c r="I405" s="80"/>
      <c r="J405" s="80"/>
      <c r="K405" s="80"/>
    </row>
    <row r="406" spans="9:11" ht="12.75">
      <c r="I406" s="80"/>
      <c r="J406" s="80"/>
      <c r="K406" s="80"/>
    </row>
    <row r="407" spans="9:11" ht="12.75">
      <c r="I407" s="80"/>
      <c r="J407" s="80"/>
      <c r="K407" s="80"/>
    </row>
    <row r="408" spans="9:11" ht="12.75">
      <c r="I408" s="80"/>
      <c r="J408" s="80"/>
      <c r="K408" s="80"/>
    </row>
    <row r="409" spans="9:11" ht="12.75">
      <c r="I409" s="80"/>
      <c r="J409" s="80"/>
      <c r="K409" s="80"/>
    </row>
    <row r="410" spans="9:11" ht="12.75">
      <c r="I410" s="80"/>
      <c r="J410" s="80"/>
      <c r="K410" s="80"/>
    </row>
    <row r="411" spans="9:11" ht="12.75">
      <c r="I411" s="80"/>
      <c r="J411" s="80"/>
      <c r="K411" s="80"/>
    </row>
    <row r="412" spans="9:11" ht="12.75">
      <c r="I412" s="80"/>
      <c r="J412" s="80"/>
      <c r="K412" s="80"/>
    </row>
    <row r="413" spans="9:11" ht="12.75">
      <c r="I413" s="80"/>
      <c r="J413" s="80"/>
      <c r="K413" s="80"/>
    </row>
    <row r="414" spans="9:11" ht="12.75">
      <c r="I414" s="80"/>
      <c r="J414" s="80"/>
      <c r="K414" s="80"/>
    </row>
    <row r="415" spans="9:11" ht="12.75">
      <c r="I415" s="80"/>
      <c r="J415" s="80"/>
      <c r="K415" s="80"/>
    </row>
    <row r="416" spans="9:11" ht="12.75">
      <c r="I416" s="80"/>
      <c r="J416" s="80"/>
      <c r="K416" s="80"/>
    </row>
    <row r="417" spans="9:11" ht="12.75">
      <c r="I417" s="80"/>
      <c r="J417" s="80"/>
      <c r="K417" s="80"/>
    </row>
    <row r="418" spans="9:11" ht="12.75">
      <c r="I418" s="80"/>
      <c r="J418" s="80"/>
      <c r="K418" s="80"/>
    </row>
    <row r="419" spans="9:11" ht="12.75">
      <c r="I419" s="80"/>
      <c r="J419" s="80"/>
      <c r="K419" s="80"/>
    </row>
    <row r="420" spans="9:11" ht="12.75">
      <c r="I420" s="80"/>
      <c r="J420" s="80"/>
      <c r="K420" s="80"/>
    </row>
    <row r="421" spans="9:11" ht="12.75">
      <c r="I421" s="80"/>
      <c r="J421" s="80"/>
      <c r="K421" s="80"/>
    </row>
    <row r="422" spans="9:11" ht="12.75">
      <c r="I422" s="80"/>
      <c r="J422" s="80"/>
      <c r="K422" s="80"/>
    </row>
    <row r="423" spans="9:11" ht="12.75">
      <c r="I423" s="80"/>
      <c r="J423" s="80"/>
      <c r="K423" s="80"/>
    </row>
    <row r="424" spans="9:11" ht="12.75">
      <c r="I424" s="80"/>
      <c r="J424" s="80"/>
      <c r="K424" s="80"/>
    </row>
    <row r="425" spans="9:11" ht="12.75">
      <c r="I425" s="80"/>
      <c r="J425" s="80"/>
      <c r="K425" s="80"/>
    </row>
    <row r="426" spans="9:11" ht="12.75">
      <c r="I426" s="80"/>
      <c r="J426" s="80"/>
      <c r="K426" s="80"/>
    </row>
    <row r="427" spans="9:11" ht="12.75">
      <c r="I427" s="80"/>
      <c r="J427" s="80"/>
      <c r="K427" s="80"/>
    </row>
    <row r="428" spans="9:11" ht="12.75">
      <c r="I428" s="80"/>
      <c r="J428" s="80"/>
      <c r="K428" s="80"/>
    </row>
    <row r="429" spans="9:11" ht="12.75">
      <c r="I429" s="80"/>
      <c r="J429" s="80"/>
      <c r="K429" s="80"/>
    </row>
    <row r="430" spans="9:11" ht="12.75">
      <c r="I430" s="80"/>
      <c r="J430" s="80"/>
      <c r="K430" s="80"/>
    </row>
    <row r="431" spans="9:11" ht="12.75">
      <c r="I431" s="80"/>
      <c r="J431" s="80"/>
      <c r="K431" s="80"/>
    </row>
    <row r="432" spans="9:11" ht="12.75">
      <c r="I432" s="80"/>
      <c r="J432" s="80"/>
      <c r="K432" s="80"/>
    </row>
    <row r="433" spans="9:11" ht="12.75">
      <c r="I433" s="80"/>
      <c r="J433" s="80"/>
      <c r="K433" s="80"/>
    </row>
    <row r="434" spans="9:11" ht="12.75">
      <c r="I434" s="80"/>
      <c r="J434" s="80"/>
      <c r="K434" s="80"/>
    </row>
    <row r="435" spans="9:11" ht="12.75">
      <c r="I435" s="80"/>
      <c r="J435" s="80"/>
      <c r="K435" s="80"/>
    </row>
    <row r="436" spans="9:11" ht="12.75">
      <c r="I436" s="80"/>
      <c r="J436" s="80"/>
      <c r="K436" s="80"/>
    </row>
    <row r="437" spans="9:11" ht="12.75">
      <c r="I437" s="80"/>
      <c r="J437" s="80"/>
      <c r="K437" s="80"/>
    </row>
    <row r="438" spans="9:11" ht="12.75">
      <c r="I438" s="80"/>
      <c r="J438" s="80"/>
      <c r="K438" s="80"/>
    </row>
    <row r="439" spans="9:11" ht="12.75">
      <c r="I439" s="80"/>
      <c r="J439" s="80"/>
      <c r="K439" s="80"/>
    </row>
    <row r="440" spans="9:11" ht="12.75">
      <c r="I440" s="80"/>
      <c r="J440" s="80"/>
      <c r="K440" s="80"/>
    </row>
    <row r="441" spans="9:11" ht="12.75">
      <c r="I441" s="80"/>
      <c r="J441" s="80"/>
      <c r="K441" s="80"/>
    </row>
    <row r="442" spans="9:11" ht="12.75">
      <c r="I442" s="80"/>
      <c r="J442" s="80"/>
      <c r="K442" s="80"/>
    </row>
    <row r="443" spans="9:11" ht="12.75">
      <c r="I443" s="80"/>
      <c r="J443" s="80"/>
      <c r="K443" s="80"/>
    </row>
    <row r="444" spans="9:11" ht="12.75">
      <c r="I444" s="80"/>
      <c r="J444" s="80"/>
      <c r="K444" s="80"/>
    </row>
    <row r="445" spans="9:11" ht="12.75">
      <c r="I445" s="80"/>
      <c r="J445" s="80"/>
      <c r="K445" s="80"/>
    </row>
    <row r="446" spans="9:11" ht="12.75">
      <c r="I446" s="80"/>
      <c r="J446" s="80"/>
      <c r="K446" s="80"/>
    </row>
    <row r="447" spans="9:11" ht="12.75">
      <c r="I447" s="80"/>
      <c r="J447" s="80"/>
      <c r="K447" s="80"/>
    </row>
    <row r="448" spans="9:11" ht="12.75">
      <c r="I448" s="80"/>
      <c r="J448" s="80"/>
      <c r="K448" s="80"/>
    </row>
    <row r="449" spans="9:11" ht="12.75">
      <c r="I449" s="80"/>
      <c r="J449" s="80"/>
      <c r="K449" s="80"/>
    </row>
    <row r="450" spans="9:11" ht="12.75">
      <c r="I450" s="80"/>
      <c r="J450" s="80"/>
      <c r="K450" s="80"/>
    </row>
    <row r="451" spans="9:11" ht="12.75">
      <c r="I451" s="80"/>
      <c r="J451" s="80"/>
      <c r="K451" s="80"/>
    </row>
    <row r="452" spans="9:11" ht="12.75">
      <c r="I452" s="80"/>
      <c r="J452" s="80"/>
      <c r="K452" s="80"/>
    </row>
    <row r="453" spans="9:11" ht="12.75">
      <c r="I453" s="80"/>
      <c r="J453" s="80"/>
      <c r="K453" s="80"/>
    </row>
    <row r="454" spans="9:11" ht="12.75">
      <c r="I454" s="80"/>
      <c r="J454" s="80"/>
      <c r="K454" s="80"/>
    </row>
    <row r="455" spans="9:11" ht="12.75">
      <c r="I455" s="80"/>
      <c r="J455" s="80"/>
      <c r="K455" s="80"/>
    </row>
    <row r="456" spans="9:11" ht="12.75">
      <c r="I456" s="80"/>
      <c r="J456" s="80"/>
      <c r="K456" s="80"/>
    </row>
    <row r="457" spans="9:11" ht="12.75">
      <c r="I457" s="80"/>
      <c r="J457" s="80"/>
      <c r="K457" s="80"/>
    </row>
    <row r="458" spans="9:11" ht="12.75">
      <c r="I458" s="80"/>
      <c r="J458" s="80"/>
      <c r="K458" s="80"/>
    </row>
    <row r="459" spans="9:11" ht="12.75">
      <c r="I459" s="80"/>
      <c r="J459" s="80"/>
      <c r="K459" s="80"/>
    </row>
    <row r="460" spans="9:11" ht="12.75">
      <c r="I460" s="80"/>
      <c r="J460" s="80"/>
      <c r="K460" s="80"/>
    </row>
    <row r="461" spans="9:11" ht="12.75">
      <c r="I461" s="80"/>
      <c r="J461" s="80"/>
      <c r="K461" s="80"/>
    </row>
    <row r="462" spans="9:11" ht="12.75">
      <c r="I462" s="80"/>
      <c r="J462" s="80"/>
      <c r="K462" s="80"/>
    </row>
    <row r="463" spans="9:11" ht="12.75">
      <c r="I463" s="80"/>
      <c r="J463" s="80"/>
      <c r="K463" s="80"/>
    </row>
    <row r="464" spans="9:11" ht="12.75">
      <c r="I464" s="80"/>
      <c r="J464" s="80"/>
      <c r="K464" s="80"/>
    </row>
    <row r="465" spans="9:11" ht="12.75">
      <c r="I465" s="80"/>
      <c r="J465" s="80"/>
      <c r="K465" s="80"/>
    </row>
    <row r="466" spans="9:11" ht="12.75">
      <c r="I466" s="80"/>
      <c r="J466" s="80"/>
      <c r="K466" s="80"/>
    </row>
    <row r="467" spans="9:11" ht="12.75">
      <c r="I467" s="80"/>
      <c r="J467" s="80"/>
      <c r="K467" s="80"/>
    </row>
    <row r="468" spans="9:11" ht="12.75">
      <c r="I468" s="80"/>
      <c r="J468" s="80"/>
      <c r="K468" s="80"/>
    </row>
    <row r="469" spans="9:11" ht="12.75">
      <c r="I469" s="80"/>
      <c r="J469" s="80"/>
      <c r="K469" s="80"/>
    </row>
    <row r="470" spans="9:11" ht="12.75">
      <c r="I470" s="80"/>
      <c r="J470" s="80"/>
      <c r="K470" s="80"/>
    </row>
    <row r="471" spans="9:11" ht="12.75">
      <c r="I471" s="80"/>
      <c r="J471" s="80"/>
      <c r="K471" s="80"/>
    </row>
    <row r="472" spans="9:11" ht="12.75">
      <c r="I472" s="80"/>
      <c r="J472" s="80"/>
      <c r="K472" s="80"/>
    </row>
    <row r="473" spans="9:11" ht="12.75">
      <c r="I473" s="80"/>
      <c r="J473" s="80"/>
      <c r="K473" s="80"/>
    </row>
    <row r="474" spans="9:11" ht="12.75">
      <c r="I474" s="80"/>
      <c r="J474" s="80"/>
      <c r="K474" s="80"/>
    </row>
    <row r="475" spans="9:11" ht="12.75">
      <c r="I475" s="80"/>
      <c r="J475" s="80"/>
      <c r="K475" s="80"/>
    </row>
    <row r="476" spans="9:11" ht="12.75">
      <c r="I476" s="80"/>
      <c r="J476" s="80"/>
      <c r="K476" s="80"/>
    </row>
    <row r="477" spans="9:11" ht="12.75">
      <c r="I477" s="80"/>
      <c r="J477" s="80"/>
      <c r="K477" s="80"/>
    </row>
    <row r="478" spans="9:11" ht="12.75">
      <c r="I478" s="80"/>
      <c r="J478" s="80"/>
      <c r="K478" s="80"/>
    </row>
    <row r="479" spans="9:11" ht="12.75">
      <c r="I479" s="80"/>
      <c r="J479" s="80"/>
      <c r="K479" s="80"/>
    </row>
    <row r="480" spans="9:11" ht="12.75">
      <c r="I480" s="80"/>
      <c r="J480" s="80"/>
      <c r="K480" s="80"/>
    </row>
    <row r="481" spans="9:11" ht="12.75">
      <c r="I481" s="80"/>
      <c r="J481" s="80"/>
      <c r="K481" s="80"/>
    </row>
    <row r="482" spans="9:11" ht="12.75">
      <c r="I482" s="80"/>
      <c r="J482" s="80"/>
      <c r="K482" s="80"/>
    </row>
    <row r="483" spans="9:11" ht="12.75">
      <c r="I483" s="80"/>
      <c r="J483" s="80"/>
      <c r="K483" s="80"/>
    </row>
    <row r="484" spans="9:11" ht="12.75">
      <c r="I484" s="80"/>
      <c r="J484" s="80"/>
      <c r="K484" s="80"/>
    </row>
    <row r="485" spans="9:11" ht="12.75">
      <c r="I485" s="80"/>
      <c r="J485" s="80"/>
      <c r="K485" s="80"/>
    </row>
    <row r="486" spans="9:11" ht="12.75">
      <c r="I486" s="80"/>
      <c r="J486" s="80"/>
      <c r="K486" s="80"/>
    </row>
    <row r="487" spans="9:11" ht="12.75">
      <c r="I487" s="80"/>
      <c r="J487" s="80"/>
      <c r="K487" s="80"/>
    </row>
    <row r="488" spans="9:11" ht="12.75">
      <c r="I488" s="80"/>
      <c r="J488" s="80"/>
      <c r="K488" s="80"/>
    </row>
    <row r="489" spans="9:11" ht="12.75">
      <c r="I489" s="80"/>
      <c r="J489" s="80"/>
      <c r="K489" s="80"/>
    </row>
    <row r="490" spans="9:11" ht="12.75">
      <c r="I490" s="80"/>
      <c r="J490" s="80"/>
      <c r="K490" s="80"/>
    </row>
    <row r="491" spans="9:11" ht="12.75">
      <c r="I491" s="80"/>
      <c r="J491" s="80"/>
      <c r="K491" s="80"/>
    </row>
    <row r="492" spans="9:11" ht="12.75">
      <c r="I492" s="80"/>
      <c r="J492" s="80"/>
      <c r="K492" s="80"/>
    </row>
    <row r="493" spans="9:11" ht="12.75">
      <c r="I493" s="80"/>
      <c r="J493" s="80"/>
      <c r="K493" s="80"/>
    </row>
    <row r="494" spans="9:11" ht="12.75">
      <c r="I494" s="80"/>
      <c r="J494" s="80"/>
      <c r="K494" s="80"/>
    </row>
    <row r="495" spans="9:11" ht="12.75">
      <c r="I495" s="80"/>
      <c r="J495" s="80"/>
      <c r="K495" s="80"/>
    </row>
    <row r="496" spans="9:11" ht="12.75">
      <c r="I496" s="80"/>
      <c r="J496" s="80"/>
      <c r="K496" s="80"/>
    </row>
    <row r="497" spans="9:11" ht="12.75">
      <c r="I497" s="80"/>
      <c r="J497" s="80"/>
      <c r="K497" s="80"/>
    </row>
    <row r="498" spans="9:11" ht="12.75">
      <c r="I498" s="80"/>
      <c r="J498" s="80"/>
      <c r="K498" s="80"/>
    </row>
    <row r="499" spans="9:11" ht="12.75">
      <c r="I499" s="80"/>
      <c r="J499" s="80"/>
      <c r="K499" s="80"/>
    </row>
    <row r="500" spans="9:11" ht="12.75">
      <c r="I500" s="80"/>
      <c r="J500" s="80"/>
      <c r="K500" s="80"/>
    </row>
    <row r="501" spans="9:11" ht="12.75">
      <c r="I501" s="80"/>
      <c r="J501" s="80"/>
      <c r="K501" s="80"/>
    </row>
    <row r="502" spans="9:11" ht="12.75">
      <c r="I502" s="80"/>
      <c r="J502" s="80"/>
      <c r="K502" s="80"/>
    </row>
    <row r="503" spans="9:11" ht="12.75">
      <c r="I503" s="80"/>
      <c r="J503" s="80"/>
      <c r="K503" s="80"/>
    </row>
    <row r="504" spans="9:11" ht="12.75">
      <c r="I504" s="80"/>
      <c r="J504" s="80"/>
      <c r="K504" s="80"/>
    </row>
    <row r="505" spans="9:11" ht="12.75">
      <c r="I505" s="80"/>
      <c r="J505" s="80"/>
      <c r="K505" s="80"/>
    </row>
    <row r="506" spans="9:11" ht="12.75">
      <c r="I506" s="80"/>
      <c r="J506" s="80"/>
      <c r="K506" s="80"/>
    </row>
    <row r="507" spans="9:11" ht="12.75">
      <c r="I507" s="80"/>
      <c r="J507" s="80"/>
      <c r="K507" s="80"/>
    </row>
    <row r="508" spans="9:11" ht="12.75">
      <c r="I508" s="80"/>
      <c r="J508" s="80"/>
      <c r="K508" s="80"/>
    </row>
    <row r="509" spans="9:11" ht="12.75">
      <c r="I509" s="80"/>
      <c r="J509" s="80"/>
      <c r="K509" s="80"/>
    </row>
    <row r="510" spans="9:11" ht="12.75">
      <c r="I510" s="80"/>
      <c r="J510" s="80"/>
      <c r="K510" s="80"/>
    </row>
    <row r="511" spans="9:11" ht="12.75">
      <c r="I511" s="80"/>
      <c r="J511" s="80"/>
      <c r="K511" s="80"/>
    </row>
    <row r="512" spans="9:11" ht="12.75">
      <c r="I512" s="80"/>
      <c r="J512" s="80"/>
      <c r="K512" s="80"/>
    </row>
    <row r="513" spans="9:11" ht="12.75">
      <c r="I513" s="80"/>
      <c r="J513" s="80"/>
      <c r="K513" s="80"/>
    </row>
    <row r="514" spans="9:11" ht="12.75">
      <c r="I514" s="80"/>
      <c r="J514" s="80"/>
      <c r="K514" s="80"/>
    </row>
    <row r="515" spans="9:11" ht="12.75">
      <c r="I515" s="80"/>
      <c r="J515" s="80"/>
      <c r="K515" s="80"/>
    </row>
    <row r="516" spans="9:11" ht="12.75">
      <c r="I516" s="80"/>
      <c r="J516" s="80"/>
      <c r="K516" s="80"/>
    </row>
    <row r="517" spans="9:11" ht="12.75">
      <c r="I517" s="80"/>
      <c r="J517" s="80"/>
      <c r="K517" s="80"/>
    </row>
    <row r="518" spans="9:11" ht="12.75">
      <c r="I518" s="80"/>
      <c r="J518" s="80"/>
      <c r="K518" s="80"/>
    </row>
    <row r="519" spans="9:11" ht="12.75">
      <c r="I519" s="80"/>
      <c r="J519" s="80"/>
      <c r="K519" s="80"/>
    </row>
    <row r="520" spans="9:11" ht="12.75">
      <c r="I520" s="80"/>
      <c r="J520" s="80"/>
      <c r="K520" s="80"/>
    </row>
    <row r="521" spans="9:11" ht="12.75">
      <c r="I521" s="80"/>
      <c r="J521" s="80"/>
      <c r="K521" s="80"/>
    </row>
    <row r="522" spans="9:11" ht="12.75">
      <c r="I522" s="80"/>
      <c r="J522" s="80"/>
      <c r="K522" s="80"/>
    </row>
    <row r="523" spans="9:11" ht="12.75">
      <c r="I523" s="80"/>
      <c r="J523" s="80"/>
      <c r="K523" s="80"/>
    </row>
    <row r="524" spans="9:11" ht="12.75">
      <c r="I524" s="80"/>
      <c r="J524" s="80"/>
      <c r="K524" s="80"/>
    </row>
    <row r="525" spans="9:11" ht="12.75">
      <c r="I525" s="80"/>
      <c r="J525" s="80"/>
      <c r="K525" s="80"/>
    </row>
    <row r="526" spans="9:11" ht="12.75">
      <c r="I526" s="80"/>
      <c r="J526" s="80"/>
      <c r="K526" s="80"/>
    </row>
    <row r="527" spans="9:11" ht="12.75">
      <c r="I527" s="80"/>
      <c r="J527" s="80"/>
      <c r="K527" s="80"/>
    </row>
    <row r="528" spans="9:11" ht="12.75">
      <c r="I528" s="80"/>
      <c r="J528" s="80"/>
      <c r="K528" s="80"/>
    </row>
    <row r="529" spans="9:11" ht="12.75">
      <c r="I529" s="80"/>
      <c r="J529" s="80"/>
      <c r="K529" s="80"/>
    </row>
    <row r="530" spans="9:11" ht="12.75">
      <c r="I530" s="80"/>
      <c r="J530" s="80"/>
      <c r="K530" s="80"/>
    </row>
    <row r="531" spans="9:11" ht="12.75">
      <c r="I531" s="80"/>
      <c r="J531" s="80"/>
      <c r="K531" s="80"/>
    </row>
    <row r="532" spans="9:11" ht="12.75">
      <c r="I532" s="80"/>
      <c r="J532" s="80"/>
      <c r="K532" s="80"/>
    </row>
    <row r="533" spans="9:11" ht="12.75">
      <c r="I533" s="80"/>
      <c r="J533" s="80"/>
      <c r="K533" s="80"/>
    </row>
    <row r="534" spans="9:11" ht="12.75">
      <c r="I534" s="80"/>
      <c r="J534" s="80"/>
      <c r="K534" s="80"/>
    </row>
    <row r="535" spans="9:11" ht="12.75">
      <c r="I535" s="80"/>
      <c r="J535" s="80"/>
      <c r="K535" s="80"/>
    </row>
    <row r="536" spans="9:11" ht="12.75">
      <c r="I536" s="80"/>
      <c r="J536" s="80"/>
      <c r="K536" s="80"/>
    </row>
    <row r="537" spans="9:11" ht="12.75">
      <c r="I537" s="80"/>
      <c r="J537" s="80"/>
      <c r="K537" s="80"/>
    </row>
    <row r="538" spans="9:11" ht="12.75">
      <c r="I538" s="80"/>
      <c r="J538" s="80"/>
      <c r="K538" s="80"/>
    </row>
    <row r="539" spans="9:11" ht="12.75">
      <c r="I539" s="80"/>
      <c r="J539" s="80"/>
      <c r="K539" s="80"/>
    </row>
    <row r="540" spans="9:11" ht="12.75">
      <c r="I540" s="80"/>
      <c r="J540" s="80"/>
      <c r="K540" s="80"/>
    </row>
    <row r="541" spans="9:11" ht="12.75">
      <c r="I541" s="80"/>
      <c r="J541" s="80"/>
      <c r="K541" s="80"/>
    </row>
    <row r="542" spans="9:11" ht="12.75">
      <c r="I542" s="80"/>
      <c r="J542" s="80"/>
      <c r="K542" s="80"/>
    </row>
    <row r="543" spans="9:11" ht="12.75">
      <c r="I543" s="80"/>
      <c r="J543" s="80"/>
      <c r="K543" s="80"/>
    </row>
    <row r="544" spans="9:11" ht="12.75">
      <c r="I544" s="80"/>
      <c r="J544" s="80"/>
      <c r="K544" s="80"/>
    </row>
    <row r="545" spans="9:11" ht="12.75">
      <c r="I545" s="80"/>
      <c r="J545" s="80"/>
      <c r="K545" s="80"/>
    </row>
    <row r="546" spans="9:11" ht="12.75">
      <c r="I546" s="80"/>
      <c r="J546" s="80"/>
      <c r="K546" s="80"/>
    </row>
    <row r="547" spans="9:11" ht="12.75">
      <c r="I547" s="80"/>
      <c r="J547" s="80"/>
      <c r="K547" s="80"/>
    </row>
    <row r="548" spans="9:11" ht="12.75">
      <c r="I548" s="80"/>
      <c r="J548" s="80"/>
      <c r="K548" s="80"/>
    </row>
    <row r="549" spans="9:11" ht="12.75">
      <c r="I549" s="80"/>
      <c r="J549" s="80"/>
      <c r="K549" s="80"/>
    </row>
    <row r="550" spans="9:11" ht="12.75">
      <c r="I550" s="80"/>
      <c r="J550" s="80"/>
      <c r="K550" s="80"/>
    </row>
    <row r="551" spans="9:11" ht="12.75">
      <c r="I551" s="80"/>
      <c r="J551" s="80"/>
      <c r="K551" s="80"/>
    </row>
    <row r="552" spans="9:11" ht="12.75">
      <c r="I552" s="80"/>
      <c r="J552" s="80"/>
      <c r="K552" s="80"/>
    </row>
    <row r="553" spans="9:11" ht="12.75">
      <c r="I553" s="80"/>
      <c r="J553" s="80"/>
      <c r="K553" s="80"/>
    </row>
    <row r="554" spans="9:11" ht="12.75">
      <c r="I554" s="80"/>
      <c r="J554" s="80"/>
      <c r="K554" s="80"/>
    </row>
    <row r="555" spans="9:11" ht="12.75">
      <c r="I555" s="80"/>
      <c r="J555" s="80"/>
      <c r="K555" s="80"/>
    </row>
    <row r="556" spans="9:11" ht="12.75">
      <c r="I556" s="80"/>
      <c r="J556" s="80"/>
      <c r="K556" s="80"/>
    </row>
    <row r="557" spans="9:11" ht="12.75">
      <c r="I557" s="80"/>
      <c r="J557" s="80"/>
      <c r="K557" s="80"/>
    </row>
    <row r="558" spans="9:11" ht="12.75">
      <c r="I558" s="80"/>
      <c r="J558" s="80"/>
      <c r="K558" s="80"/>
    </row>
    <row r="559" spans="9:11" ht="12.75">
      <c r="I559" s="80"/>
      <c r="J559" s="80"/>
      <c r="K559" s="80"/>
    </row>
    <row r="560" spans="9:11" ht="12.75">
      <c r="I560" s="80"/>
      <c r="J560" s="80"/>
      <c r="K560" s="80"/>
    </row>
    <row r="561" spans="9:11" ht="12.75">
      <c r="I561" s="80"/>
      <c r="J561" s="80"/>
      <c r="K561" s="80"/>
    </row>
    <row r="562" spans="9:11" ht="12.75">
      <c r="I562" s="80"/>
      <c r="J562" s="80"/>
      <c r="K562" s="80"/>
    </row>
    <row r="563" spans="9:11" ht="12.75">
      <c r="I563" s="80"/>
      <c r="J563" s="80"/>
      <c r="K563" s="80"/>
    </row>
    <row r="564" spans="9:11" ht="12.75">
      <c r="I564" s="80"/>
      <c r="J564" s="80"/>
      <c r="K564" s="80"/>
    </row>
    <row r="565" spans="9:11" ht="12.75">
      <c r="I565" s="80"/>
      <c r="J565" s="80"/>
      <c r="K565" s="80"/>
    </row>
    <row r="566" spans="9:11" ht="12.75">
      <c r="I566" s="80"/>
      <c r="J566" s="80"/>
      <c r="K566" s="80"/>
    </row>
    <row r="567" spans="9:11" ht="12.75">
      <c r="I567" s="80"/>
      <c r="J567" s="80"/>
      <c r="K567" s="80"/>
    </row>
    <row r="568" spans="9:11" ht="12.75">
      <c r="I568" s="80"/>
      <c r="J568" s="80"/>
      <c r="K568" s="80"/>
    </row>
    <row r="569" spans="9:11" ht="12.75">
      <c r="I569" s="80"/>
      <c r="J569" s="80"/>
      <c r="K569" s="80"/>
    </row>
    <row r="570" spans="9:11" ht="12.75">
      <c r="I570" s="80"/>
      <c r="J570" s="80"/>
      <c r="K570" s="80"/>
    </row>
    <row r="571" spans="9:11" ht="12.75">
      <c r="I571" s="80"/>
      <c r="J571" s="80"/>
      <c r="K571" s="80"/>
    </row>
    <row r="572" spans="9:11" ht="12.75">
      <c r="I572" s="80"/>
      <c r="J572" s="80"/>
      <c r="K572" s="80"/>
    </row>
    <row r="573" spans="9:11" ht="12.75">
      <c r="I573" s="80"/>
      <c r="J573" s="80"/>
      <c r="K573" s="80"/>
    </row>
    <row r="574" spans="9:11" ht="12.75">
      <c r="I574" s="80"/>
      <c r="J574" s="80"/>
      <c r="K574" s="80"/>
    </row>
    <row r="575" spans="9:11" ht="12.75">
      <c r="I575" s="80"/>
      <c r="J575" s="80"/>
      <c r="K575" s="80"/>
    </row>
    <row r="576" spans="9:11" ht="12.75">
      <c r="I576" s="80"/>
      <c r="J576" s="80"/>
      <c r="K576" s="80"/>
    </row>
    <row r="577" spans="9:11" ht="12.75">
      <c r="I577" s="80"/>
      <c r="J577" s="80"/>
      <c r="K577" s="80"/>
    </row>
    <row r="578" spans="9:11" ht="12.75">
      <c r="I578" s="80"/>
      <c r="J578" s="80"/>
      <c r="K578" s="80"/>
    </row>
    <row r="579" spans="9:11" ht="12.75">
      <c r="I579" s="80"/>
      <c r="J579" s="80"/>
      <c r="K579" s="80"/>
    </row>
    <row r="580" spans="9:11" ht="12.75">
      <c r="I580" s="80"/>
      <c r="J580" s="80"/>
      <c r="K580" s="80"/>
    </row>
    <row r="581" spans="9:11" ht="12.75">
      <c r="I581" s="80"/>
      <c r="J581" s="80"/>
      <c r="K581" s="80"/>
    </row>
    <row r="582" spans="9:11" ht="12.75">
      <c r="I582" s="80"/>
      <c r="J582" s="80"/>
      <c r="K582" s="80"/>
    </row>
    <row r="583" spans="9:11" ht="12.75">
      <c r="I583" s="80"/>
      <c r="J583" s="80"/>
      <c r="K583" s="80"/>
    </row>
    <row r="584" spans="9:11" ht="12.75">
      <c r="I584" s="80"/>
      <c r="J584" s="80"/>
      <c r="K584" s="80"/>
    </row>
    <row r="585" spans="9:11" ht="12.75">
      <c r="I585" s="80"/>
      <c r="J585" s="80"/>
      <c r="K585" s="80"/>
    </row>
    <row r="586" spans="9:11" ht="12.75">
      <c r="I586" s="80"/>
      <c r="J586" s="80"/>
      <c r="K586" s="80"/>
    </row>
    <row r="587" spans="9:11" ht="12.75">
      <c r="I587" s="80"/>
      <c r="J587" s="80"/>
      <c r="K587" s="80"/>
    </row>
    <row r="588" spans="9:11" ht="12.75">
      <c r="I588" s="80"/>
      <c r="J588" s="80"/>
      <c r="K588" s="80"/>
    </row>
    <row r="589" spans="9:11" ht="12.75">
      <c r="I589" s="80"/>
      <c r="J589" s="80"/>
      <c r="K589" s="80"/>
    </row>
    <row r="590" spans="9:11" ht="12.75">
      <c r="I590" s="80"/>
      <c r="J590" s="80"/>
      <c r="K590" s="80"/>
    </row>
    <row r="591" spans="9:11" ht="12.75">
      <c r="I591" s="80"/>
      <c r="J591" s="80"/>
      <c r="K591" s="80"/>
    </row>
    <row r="592" spans="9:11" ht="12.75">
      <c r="I592" s="80"/>
      <c r="J592" s="80"/>
      <c r="K592" s="80"/>
    </row>
    <row r="593" spans="9:11" ht="12.75">
      <c r="I593" s="80"/>
      <c r="J593" s="80"/>
      <c r="K593" s="80"/>
    </row>
    <row r="594" spans="9:11" ht="12.75">
      <c r="I594" s="80"/>
      <c r="J594" s="80"/>
      <c r="K594" s="80"/>
    </row>
    <row r="595" spans="9:11" ht="12.75">
      <c r="I595" s="80"/>
      <c r="J595" s="80"/>
      <c r="K595" s="80"/>
    </row>
    <row r="596" spans="9:11" ht="12.75">
      <c r="I596" s="80"/>
      <c r="J596" s="80"/>
      <c r="K596" s="80"/>
    </row>
    <row r="597" spans="9:11" ht="12.75">
      <c r="I597" s="80"/>
      <c r="J597" s="80"/>
      <c r="K597" s="80"/>
    </row>
    <row r="598" spans="9:11" ht="12.75">
      <c r="I598" s="80"/>
      <c r="J598" s="80"/>
      <c r="K598" s="80"/>
    </row>
    <row r="599" spans="9:11" ht="12.75">
      <c r="I599" s="80"/>
      <c r="J599" s="80"/>
      <c r="K599" s="80"/>
    </row>
    <row r="600" spans="9:11" ht="12.75">
      <c r="I600" s="80"/>
      <c r="J600" s="80"/>
      <c r="K600" s="80"/>
    </row>
    <row r="601" spans="9:11" ht="12.75">
      <c r="I601" s="80"/>
      <c r="J601" s="80"/>
      <c r="K601" s="80"/>
    </row>
    <row r="602" spans="9:11" ht="12.75">
      <c r="I602" s="80"/>
      <c r="J602" s="80"/>
      <c r="K602" s="80"/>
    </row>
    <row r="603" spans="9:11" ht="12.75">
      <c r="I603" s="80"/>
      <c r="J603" s="80"/>
      <c r="K603" s="80"/>
    </row>
    <row r="604" spans="9:11" ht="12.75">
      <c r="I604" s="80"/>
      <c r="J604" s="80"/>
      <c r="K604" s="80"/>
    </row>
    <row r="605" spans="9:11" ht="12.75">
      <c r="I605" s="80"/>
      <c r="J605" s="80"/>
      <c r="K605" s="80"/>
    </row>
    <row r="606" spans="9:11" ht="12.75">
      <c r="I606" s="80"/>
      <c r="J606" s="80"/>
      <c r="K606" s="80"/>
    </row>
    <row r="607" spans="9:11" ht="12.75">
      <c r="I607" s="80"/>
      <c r="J607" s="80"/>
      <c r="K607" s="80"/>
    </row>
    <row r="608" spans="9:11" ht="12.75">
      <c r="I608" s="80"/>
      <c r="J608" s="80"/>
      <c r="K608" s="80"/>
    </row>
    <row r="609" spans="9:11" ht="12.75">
      <c r="I609" s="80"/>
      <c r="J609" s="80"/>
      <c r="K609" s="80"/>
    </row>
    <row r="610" spans="9:11" ht="12.75">
      <c r="I610" s="80"/>
      <c r="J610" s="80"/>
      <c r="K610" s="80"/>
    </row>
    <row r="611" spans="9:11" ht="12.75">
      <c r="I611" s="80"/>
      <c r="J611" s="80"/>
      <c r="K611" s="80"/>
    </row>
    <row r="612" spans="9:11" ht="12.75">
      <c r="I612" s="80"/>
      <c r="J612" s="80"/>
      <c r="K612" s="80"/>
    </row>
    <row r="613" spans="9:11" ht="12.75">
      <c r="I613" s="80"/>
      <c r="J613" s="80"/>
      <c r="K613" s="80"/>
    </row>
    <row r="614" spans="9:11" ht="12.75">
      <c r="I614" s="80"/>
      <c r="J614" s="80"/>
      <c r="K614" s="80"/>
    </row>
    <row r="615" spans="9:11" ht="12.75">
      <c r="I615" s="80"/>
      <c r="J615" s="80"/>
      <c r="K615" s="80"/>
    </row>
    <row r="616" spans="9:11" ht="12.75">
      <c r="I616" s="80"/>
      <c r="J616" s="80"/>
      <c r="K616" s="80"/>
    </row>
    <row r="617" spans="9:11" ht="12.75">
      <c r="I617" s="80"/>
      <c r="J617" s="80"/>
      <c r="K617" s="80"/>
    </row>
    <row r="618" spans="9:11" ht="12.75">
      <c r="I618" s="80"/>
      <c r="J618" s="80"/>
      <c r="K618" s="80"/>
    </row>
    <row r="619" spans="9:11" ht="12.75">
      <c r="I619" s="80"/>
      <c r="J619" s="80"/>
      <c r="K619" s="80"/>
    </row>
    <row r="620" spans="9:11" ht="12.75">
      <c r="I620" s="80"/>
      <c r="J620" s="80"/>
      <c r="K620" s="80"/>
    </row>
    <row r="621" spans="9:11" ht="12.75">
      <c r="I621" s="80"/>
      <c r="J621" s="80"/>
      <c r="K621" s="80"/>
    </row>
    <row r="622" spans="9:11" ht="12.75">
      <c r="I622" s="80"/>
      <c r="J622" s="80"/>
      <c r="K622" s="80"/>
    </row>
    <row r="623" spans="9:11" ht="12.75">
      <c r="I623" s="80"/>
      <c r="J623" s="80"/>
      <c r="K623" s="80"/>
    </row>
    <row r="624" spans="9:11" ht="12.75">
      <c r="I624" s="80"/>
      <c r="J624" s="80"/>
      <c r="K624" s="80"/>
    </row>
    <row r="625" spans="9:11" ht="12.75">
      <c r="I625" s="80"/>
      <c r="J625" s="80"/>
      <c r="K625" s="80"/>
    </row>
    <row r="626" spans="9:11" ht="12.75">
      <c r="I626" s="80"/>
      <c r="J626" s="80"/>
      <c r="K626" s="80"/>
    </row>
    <row r="627" spans="9:11" ht="12.75">
      <c r="I627" s="80"/>
      <c r="J627" s="80"/>
      <c r="K627" s="80"/>
    </row>
    <row r="628" spans="9:11" ht="12.75">
      <c r="I628" s="80"/>
      <c r="J628" s="80"/>
      <c r="K628" s="80"/>
    </row>
    <row r="629" spans="9:11" ht="12.75">
      <c r="I629" s="80"/>
      <c r="J629" s="80"/>
      <c r="K629" s="80"/>
    </row>
    <row r="630" spans="9:11" ht="12.75">
      <c r="I630" s="80"/>
      <c r="J630" s="80"/>
      <c r="K630" s="80"/>
    </row>
    <row r="631" spans="9:11" ht="12.75">
      <c r="I631" s="80"/>
      <c r="J631" s="80"/>
      <c r="K631" s="80"/>
    </row>
    <row r="632" spans="9:11" ht="12.75">
      <c r="I632" s="80"/>
      <c r="J632" s="80"/>
      <c r="K632" s="80"/>
    </row>
    <row r="633" spans="9:11" ht="12.75">
      <c r="I633" s="80"/>
      <c r="J633" s="80"/>
      <c r="K633" s="80"/>
    </row>
    <row r="634" spans="9:11" ht="12.75">
      <c r="I634" s="80"/>
      <c r="J634" s="80"/>
      <c r="K634" s="80"/>
    </row>
    <row r="635" spans="9:11" ht="12.75">
      <c r="I635" s="80"/>
      <c r="J635" s="80"/>
      <c r="K635" s="80"/>
    </row>
    <row r="636" spans="9:11" ht="12.75">
      <c r="I636" s="80"/>
      <c r="J636" s="80"/>
      <c r="K636" s="80"/>
    </row>
    <row r="637" spans="9:11" ht="12.75">
      <c r="I637" s="80"/>
      <c r="J637" s="80"/>
      <c r="K637" s="80"/>
    </row>
    <row r="638" spans="9:11" ht="12.75">
      <c r="I638" s="80"/>
      <c r="J638" s="80"/>
      <c r="K638" s="80"/>
    </row>
    <row r="639" spans="9:11" ht="12.75">
      <c r="I639" s="80"/>
      <c r="J639" s="80"/>
      <c r="K639" s="80"/>
    </row>
    <row r="640" spans="9:11" ht="12.75">
      <c r="I640" s="80"/>
      <c r="J640" s="80"/>
      <c r="K640" s="80"/>
    </row>
    <row r="641" spans="9:11" ht="12.75">
      <c r="I641" s="80"/>
      <c r="J641" s="80"/>
      <c r="K641" s="80"/>
    </row>
    <row r="642" spans="9:11" ht="12.75">
      <c r="I642" s="80"/>
      <c r="J642" s="80"/>
      <c r="K642" s="80"/>
    </row>
    <row r="643" spans="9:11" ht="12.75">
      <c r="I643" s="80"/>
      <c r="J643" s="80"/>
      <c r="K643" s="80"/>
    </row>
    <row r="644" spans="9:11" ht="12.75">
      <c r="I644" s="80"/>
      <c r="J644" s="80"/>
      <c r="K644" s="80"/>
    </row>
    <row r="645" spans="9:11" ht="12.75">
      <c r="I645" s="80"/>
      <c r="J645" s="80"/>
      <c r="K645" s="80"/>
    </row>
    <row r="646" spans="9:11" ht="12.75">
      <c r="I646" s="80"/>
      <c r="J646" s="80"/>
      <c r="K646" s="80"/>
    </row>
    <row r="647" spans="9:11" ht="12.75">
      <c r="I647" s="80"/>
      <c r="J647" s="80"/>
      <c r="K647" s="80"/>
    </row>
    <row r="648" spans="9:11" ht="12.75">
      <c r="I648" s="80"/>
      <c r="J648" s="80"/>
      <c r="K648" s="80"/>
    </row>
    <row r="649" spans="9:11" ht="12.75">
      <c r="I649" s="80"/>
      <c r="J649" s="80"/>
      <c r="K649" s="80"/>
    </row>
    <row r="650" spans="9:11" ht="12.75">
      <c r="I650" s="80"/>
      <c r="J650" s="80"/>
      <c r="K650" s="80"/>
    </row>
    <row r="651" spans="9:11" ht="12.75">
      <c r="I651" s="80"/>
      <c r="J651" s="80"/>
      <c r="K651" s="80"/>
    </row>
    <row r="652" spans="9:11" ht="12.75">
      <c r="I652" s="80"/>
      <c r="J652" s="80"/>
      <c r="K652" s="80"/>
    </row>
    <row r="653" spans="9:11" ht="12.75">
      <c r="I653" s="80"/>
      <c r="J653" s="80"/>
      <c r="K653" s="80"/>
    </row>
    <row r="654" spans="9:11" ht="12.75">
      <c r="I654" s="80"/>
      <c r="J654" s="80"/>
      <c r="K654" s="80"/>
    </row>
    <row r="655" spans="9:11" ht="12.75">
      <c r="I655" s="80"/>
      <c r="J655" s="80"/>
      <c r="K655" s="80"/>
    </row>
    <row r="656" spans="9:11" ht="12.75">
      <c r="I656" s="80"/>
      <c r="J656" s="80"/>
      <c r="K656" s="80"/>
    </row>
    <row r="657" spans="9:11" ht="12.75">
      <c r="I657" s="80"/>
      <c r="J657" s="80"/>
      <c r="K657" s="80"/>
    </row>
    <row r="658" spans="9:11" ht="12.75">
      <c r="I658" s="80"/>
      <c r="J658" s="80"/>
      <c r="K658" s="80"/>
    </row>
    <row r="659" spans="9:11" ht="12.75">
      <c r="I659" s="80"/>
      <c r="J659" s="80"/>
      <c r="K659" s="80"/>
    </row>
    <row r="660" spans="9:11" ht="12.75">
      <c r="I660" s="80"/>
      <c r="J660" s="80"/>
      <c r="K660" s="80"/>
    </row>
    <row r="661" spans="9:11" ht="12.75">
      <c r="I661" s="80"/>
      <c r="J661" s="80"/>
      <c r="K661" s="80"/>
    </row>
    <row r="662" spans="9:11" ht="12.75">
      <c r="I662" s="80"/>
      <c r="J662" s="80"/>
      <c r="K662" s="80"/>
    </row>
    <row r="663" spans="9:11" ht="12.75">
      <c r="I663" s="80"/>
      <c r="J663" s="80"/>
      <c r="K663" s="80"/>
    </row>
    <row r="664" spans="9:11" ht="12.75">
      <c r="I664" s="80"/>
      <c r="J664" s="80"/>
      <c r="K664" s="80"/>
    </row>
    <row r="665" spans="9:11" ht="12.75">
      <c r="I665" s="80"/>
      <c r="J665" s="80"/>
      <c r="K665" s="80"/>
    </row>
    <row r="666" spans="9:11" ht="12.75">
      <c r="I666" s="80"/>
      <c r="J666" s="80"/>
      <c r="K666" s="80"/>
    </row>
    <row r="667" spans="9:11" ht="12.75">
      <c r="I667" s="80"/>
      <c r="J667" s="80"/>
      <c r="K667" s="80"/>
    </row>
    <row r="668" spans="9:11" ht="12.75">
      <c r="I668" s="80"/>
      <c r="J668" s="80"/>
      <c r="K668" s="80"/>
    </row>
    <row r="669" spans="9:11" ht="12.75">
      <c r="I669" s="80"/>
      <c r="J669" s="80"/>
      <c r="K669" s="80"/>
    </row>
    <row r="670" spans="9:11" ht="12.75">
      <c r="I670" s="80"/>
      <c r="J670" s="80"/>
      <c r="K670" s="80"/>
    </row>
    <row r="671" spans="9:11" ht="12.75">
      <c r="I671" s="80"/>
      <c r="J671" s="80"/>
      <c r="K671" s="80"/>
    </row>
    <row r="672" spans="9:11" ht="12.75">
      <c r="I672" s="80"/>
      <c r="J672" s="80"/>
      <c r="K672" s="80"/>
    </row>
    <row r="673" spans="9:11" ht="12.75">
      <c r="I673" s="80"/>
      <c r="J673" s="80"/>
      <c r="K673" s="80"/>
    </row>
    <row r="674" spans="9:11" ht="12.75">
      <c r="I674" s="80"/>
      <c r="J674" s="80"/>
      <c r="K674" s="80"/>
    </row>
    <row r="675" spans="9:11" ht="12.75">
      <c r="I675" s="80"/>
      <c r="J675" s="80"/>
      <c r="K675" s="80"/>
    </row>
    <row r="676" spans="9:11" ht="12.75">
      <c r="I676" s="80"/>
      <c r="J676" s="80"/>
      <c r="K676" s="80"/>
    </row>
    <row r="677" spans="9:11" ht="12.75">
      <c r="I677" s="80"/>
      <c r="J677" s="80"/>
      <c r="K677" s="80"/>
    </row>
    <row r="678" spans="9:11" ht="12.75">
      <c r="I678" s="80"/>
      <c r="J678" s="80"/>
      <c r="K678" s="80"/>
    </row>
    <row r="679" spans="9:11" ht="12.75">
      <c r="I679" s="80"/>
      <c r="J679" s="80"/>
      <c r="K679" s="80"/>
    </row>
    <row r="680" spans="9:11" ht="12.75">
      <c r="I680" s="80"/>
      <c r="J680" s="80"/>
      <c r="K680" s="80"/>
    </row>
    <row r="681" spans="9:11" ht="12.75">
      <c r="I681" s="80"/>
      <c r="J681" s="80"/>
      <c r="K681" s="80"/>
    </row>
    <row r="682" spans="9:11" ht="12.75">
      <c r="I682" s="80"/>
      <c r="J682" s="80"/>
      <c r="K682" s="80"/>
    </row>
    <row r="683" spans="9:11" ht="12.75">
      <c r="I683" s="80"/>
      <c r="J683" s="80"/>
      <c r="K683" s="80"/>
    </row>
    <row r="684" spans="9:11" ht="12.75">
      <c r="I684" s="80"/>
      <c r="J684" s="80"/>
      <c r="K684" s="80"/>
    </row>
    <row r="685" spans="9:11" ht="12.75">
      <c r="I685" s="80"/>
      <c r="J685" s="80"/>
      <c r="K685" s="80"/>
    </row>
    <row r="686" spans="9:11" ht="12.75">
      <c r="I686" s="80"/>
      <c r="J686" s="80"/>
      <c r="K686" s="80"/>
    </row>
    <row r="687" spans="9:11" ht="12.75">
      <c r="I687" s="80"/>
      <c r="J687" s="80"/>
      <c r="K687" s="80"/>
    </row>
    <row r="688" spans="9:11" ht="12.75">
      <c r="I688" s="80"/>
      <c r="J688" s="80"/>
      <c r="K688" s="80"/>
    </row>
    <row r="689" spans="9:11" ht="12.75">
      <c r="I689" s="80"/>
      <c r="J689" s="80"/>
      <c r="K689" s="80"/>
    </row>
    <row r="690" spans="9:11" ht="12.75">
      <c r="I690" s="80"/>
      <c r="J690" s="80"/>
      <c r="K690" s="80"/>
    </row>
    <row r="691" spans="9:11" ht="12.75">
      <c r="I691" s="80"/>
      <c r="J691" s="80"/>
      <c r="K691" s="80"/>
    </row>
    <row r="692" spans="9:11" ht="12.75">
      <c r="I692" s="80"/>
      <c r="J692" s="80"/>
      <c r="K692" s="80"/>
    </row>
    <row r="693" spans="9:11" ht="12.75">
      <c r="I693" s="80"/>
      <c r="J693" s="80"/>
      <c r="K693" s="80"/>
    </row>
    <row r="694" spans="9:11" ht="12.75">
      <c r="I694" s="80"/>
      <c r="J694" s="80"/>
      <c r="K694" s="80"/>
    </row>
    <row r="695" spans="9:11" ht="12.75">
      <c r="I695" s="80"/>
      <c r="J695" s="80"/>
      <c r="K695" s="80"/>
    </row>
    <row r="696" spans="9:11" ht="12.75">
      <c r="I696" s="80"/>
      <c r="J696" s="80"/>
      <c r="K696" s="80"/>
    </row>
    <row r="697" spans="9:11" ht="12.75">
      <c r="I697" s="80"/>
      <c r="J697" s="80"/>
      <c r="K697" s="80"/>
    </row>
    <row r="698" spans="9:11" ht="12.75">
      <c r="I698" s="80"/>
      <c r="J698" s="80"/>
      <c r="K698" s="80"/>
    </row>
    <row r="699" spans="9:11" ht="12.75">
      <c r="I699" s="80"/>
      <c r="J699" s="80"/>
      <c r="K699" s="80"/>
    </row>
    <row r="700" spans="9:11" ht="12.75">
      <c r="I700" s="80"/>
      <c r="J700" s="80"/>
      <c r="K700" s="80"/>
    </row>
    <row r="701" spans="9:11" ht="12.75">
      <c r="I701" s="80"/>
      <c r="J701" s="80"/>
      <c r="K701" s="80"/>
    </row>
    <row r="702" spans="9:11" ht="12.75">
      <c r="I702" s="80"/>
      <c r="J702" s="80"/>
      <c r="K702" s="80"/>
    </row>
    <row r="703" spans="9:11" ht="12.75">
      <c r="I703" s="80"/>
      <c r="J703" s="80"/>
      <c r="K703" s="80"/>
    </row>
    <row r="704" spans="9:11" ht="12.75">
      <c r="I704" s="80"/>
      <c r="J704" s="80"/>
      <c r="K704" s="80"/>
    </row>
    <row r="705" spans="9:11" ht="12.75">
      <c r="I705" s="80"/>
      <c r="J705" s="80"/>
      <c r="K705" s="80"/>
    </row>
    <row r="706" spans="9:11" ht="12.75">
      <c r="I706" s="80"/>
      <c r="J706" s="80"/>
      <c r="K706" s="80"/>
    </row>
    <row r="707" spans="9:11" ht="12.75">
      <c r="I707" s="80"/>
      <c r="J707" s="80"/>
      <c r="K707" s="80"/>
    </row>
    <row r="708" spans="9:11" ht="12.75">
      <c r="I708" s="80"/>
      <c r="J708" s="80"/>
      <c r="K708" s="80"/>
    </row>
    <row r="709" spans="9:11" ht="12.75">
      <c r="I709" s="80"/>
      <c r="J709" s="80"/>
      <c r="K709" s="80"/>
    </row>
    <row r="710" spans="9:11" ht="12.75">
      <c r="I710" s="80"/>
      <c r="J710" s="80"/>
      <c r="K710" s="80"/>
    </row>
    <row r="711" spans="9:11" ht="12.75">
      <c r="I711" s="80"/>
      <c r="J711" s="80"/>
      <c r="K711" s="80"/>
    </row>
    <row r="712" spans="9:11" ht="12.75">
      <c r="I712" s="80"/>
      <c r="J712" s="80"/>
      <c r="K712" s="80"/>
    </row>
    <row r="713" spans="9:11" ht="12.75">
      <c r="I713" s="80"/>
      <c r="J713" s="80"/>
      <c r="K713" s="80"/>
    </row>
    <row r="714" spans="9:11" ht="12.75">
      <c r="I714" s="80"/>
      <c r="J714" s="80"/>
      <c r="K714" s="80"/>
    </row>
    <row r="715" spans="9:11" ht="12.75">
      <c r="I715" s="80"/>
      <c r="J715" s="80"/>
      <c r="K715" s="80"/>
    </row>
    <row r="716" spans="9:11" ht="12.75">
      <c r="I716" s="80"/>
      <c r="J716" s="80"/>
      <c r="K716" s="80"/>
    </row>
    <row r="717" spans="9:11" ht="12.75">
      <c r="I717" s="80"/>
      <c r="J717" s="80"/>
      <c r="K717" s="80"/>
    </row>
    <row r="718" spans="9:11" ht="12.75">
      <c r="I718" s="80"/>
      <c r="J718" s="80"/>
      <c r="K718" s="80"/>
    </row>
    <row r="719" spans="9:11" ht="12.75">
      <c r="I719" s="80"/>
      <c r="J719" s="80"/>
      <c r="K719" s="80"/>
    </row>
    <row r="720" spans="9:11" ht="12.75">
      <c r="I720" s="80"/>
      <c r="J720" s="80"/>
      <c r="K720" s="80"/>
    </row>
    <row r="721" spans="9:11" ht="12.75">
      <c r="I721" s="80"/>
      <c r="J721" s="80"/>
      <c r="K721" s="80"/>
    </row>
    <row r="722" spans="9:11" ht="12.75">
      <c r="I722" s="80"/>
      <c r="J722" s="80"/>
      <c r="K722" s="80"/>
    </row>
    <row r="723" spans="9:11" ht="12.75">
      <c r="I723" s="80"/>
      <c r="J723" s="80"/>
      <c r="K723" s="80"/>
    </row>
    <row r="724" spans="9:11" ht="12.75">
      <c r="I724" s="80"/>
      <c r="J724" s="80"/>
      <c r="K724" s="80"/>
    </row>
    <row r="725" spans="9:11" ht="12.75">
      <c r="I725" s="80"/>
      <c r="J725" s="80"/>
      <c r="K725" s="80"/>
    </row>
    <row r="726" spans="9:11" ht="12.75">
      <c r="I726" s="80"/>
      <c r="J726" s="80"/>
      <c r="K726" s="80"/>
    </row>
    <row r="727" spans="9:11" ht="12.75">
      <c r="I727" s="80"/>
      <c r="J727" s="80"/>
      <c r="K727" s="80"/>
    </row>
    <row r="728" spans="9:11" ht="12.75">
      <c r="I728" s="80"/>
      <c r="J728" s="80"/>
      <c r="K728" s="80"/>
    </row>
    <row r="729" spans="9:11" ht="12.75">
      <c r="I729" s="80"/>
      <c r="J729" s="80"/>
      <c r="K729" s="80"/>
    </row>
    <row r="730" spans="9:11" ht="12.75">
      <c r="I730" s="80"/>
      <c r="J730" s="80"/>
      <c r="K730" s="80"/>
    </row>
    <row r="731" spans="9:11" ht="12.75">
      <c r="I731" s="80"/>
      <c r="J731" s="80"/>
      <c r="K731" s="80"/>
    </row>
    <row r="732" spans="9:11" ht="12.75">
      <c r="I732" s="80"/>
      <c r="J732" s="80"/>
      <c r="K732" s="80"/>
    </row>
    <row r="733" spans="9:11" ht="12.75">
      <c r="I733" s="80"/>
      <c r="J733" s="80"/>
      <c r="K733" s="80"/>
    </row>
    <row r="734" spans="9:11" ht="12.75">
      <c r="I734" s="80"/>
      <c r="J734" s="80"/>
      <c r="K734" s="80"/>
    </row>
    <row r="735" spans="9:11" ht="12.75">
      <c r="I735" s="80"/>
      <c r="J735" s="80"/>
      <c r="K735" s="80"/>
    </row>
    <row r="736" spans="9:11" ht="12.75">
      <c r="I736" s="80"/>
      <c r="J736" s="80"/>
      <c r="K736" s="80"/>
    </row>
    <row r="737" spans="9:11" ht="12.75">
      <c r="I737" s="80"/>
      <c r="J737" s="80"/>
      <c r="K737" s="80"/>
    </row>
    <row r="738" spans="9:11" ht="12.75">
      <c r="I738" s="80"/>
      <c r="J738" s="80"/>
      <c r="K738" s="80"/>
    </row>
    <row r="739" spans="9:11" ht="12.75">
      <c r="I739" s="80"/>
      <c r="J739" s="80"/>
      <c r="K739" s="80"/>
    </row>
    <row r="740" spans="9:11" ht="12.75">
      <c r="I740" s="80"/>
      <c r="J740" s="80"/>
      <c r="K740" s="80"/>
    </row>
    <row r="741" spans="9:11" ht="12.75">
      <c r="I741" s="80"/>
      <c r="J741" s="80"/>
      <c r="K741" s="80"/>
    </row>
    <row r="742" spans="9:11" ht="12.75">
      <c r="I742" s="80"/>
      <c r="J742" s="80"/>
      <c r="K742" s="80"/>
    </row>
    <row r="743" spans="9:11" ht="12.75">
      <c r="I743" s="80"/>
      <c r="J743" s="80"/>
      <c r="K743" s="80"/>
    </row>
    <row r="744" spans="9:11" ht="12.75">
      <c r="I744" s="80"/>
      <c r="J744" s="80"/>
      <c r="K744" s="80"/>
    </row>
    <row r="745" spans="9:11" ht="12.75">
      <c r="I745" s="80"/>
      <c r="J745" s="80"/>
      <c r="K745" s="80"/>
    </row>
    <row r="746" spans="9:11" ht="12.75">
      <c r="I746" s="80"/>
      <c r="J746" s="80"/>
      <c r="K746" s="80"/>
    </row>
    <row r="747" spans="9:11" ht="12.75">
      <c r="I747" s="80"/>
      <c r="J747" s="80"/>
      <c r="K747" s="80"/>
    </row>
    <row r="748" spans="9:11" ht="12.75">
      <c r="I748" s="80"/>
      <c r="J748" s="80"/>
      <c r="K748" s="80"/>
    </row>
    <row r="749" spans="9:11" ht="12.75">
      <c r="I749" s="80"/>
      <c r="J749" s="80"/>
      <c r="K749" s="80"/>
    </row>
    <row r="750" spans="9:11" ht="12.75">
      <c r="I750" s="80"/>
      <c r="J750" s="80"/>
      <c r="K750" s="80"/>
    </row>
    <row r="751" spans="9:11" ht="12.75">
      <c r="I751" s="80"/>
      <c r="J751" s="80"/>
      <c r="K751" s="80"/>
    </row>
    <row r="752" spans="9:11" ht="12.75">
      <c r="I752" s="80"/>
      <c r="J752" s="80"/>
      <c r="K752" s="80"/>
    </row>
    <row r="753" spans="9:11" ht="12.75">
      <c r="I753" s="80"/>
      <c r="J753" s="80"/>
      <c r="K753" s="80"/>
    </row>
    <row r="754" spans="9:11" ht="12.75">
      <c r="I754" s="80"/>
      <c r="J754" s="80"/>
      <c r="K754" s="80"/>
    </row>
    <row r="755" spans="9:11" ht="12.75">
      <c r="I755" s="80"/>
      <c r="J755" s="80"/>
      <c r="K755" s="80"/>
    </row>
    <row r="756" spans="9:11" ht="12.75">
      <c r="I756" s="80"/>
      <c r="J756" s="80"/>
      <c r="K756" s="80"/>
    </row>
    <row r="757" spans="9:11" ht="12.75">
      <c r="I757" s="80"/>
      <c r="J757" s="80"/>
      <c r="K757" s="80"/>
    </row>
    <row r="758" spans="9:11" ht="12.75">
      <c r="I758" s="80"/>
      <c r="J758" s="80"/>
      <c r="K758" s="80"/>
    </row>
    <row r="759" spans="9:11" ht="12.75">
      <c r="I759" s="80"/>
      <c r="J759" s="80"/>
      <c r="K759" s="80"/>
    </row>
    <row r="760" spans="9:11" ht="12.75">
      <c r="I760" s="80"/>
      <c r="J760" s="80"/>
      <c r="K760" s="80"/>
    </row>
    <row r="761" spans="9:11" ht="12.75">
      <c r="I761" s="80"/>
      <c r="J761" s="80"/>
      <c r="K761" s="80"/>
    </row>
    <row r="762" spans="9:11" ht="12.75">
      <c r="I762" s="80"/>
      <c r="J762" s="80"/>
      <c r="K762" s="80"/>
    </row>
    <row r="763" spans="9:11" ht="12.75">
      <c r="I763" s="80"/>
      <c r="J763" s="80"/>
      <c r="K763" s="80"/>
    </row>
    <row r="764" spans="9:11" ht="12.75">
      <c r="I764" s="80"/>
      <c r="J764" s="80"/>
      <c r="K764" s="80"/>
    </row>
    <row r="765" spans="9:11" ht="12.75">
      <c r="I765" s="80"/>
      <c r="J765" s="80"/>
      <c r="K765" s="80"/>
    </row>
    <row r="766" spans="9:11" ht="12.75">
      <c r="I766" s="80"/>
      <c r="J766" s="80"/>
      <c r="K766" s="80"/>
    </row>
    <row r="767" spans="9:11" ht="12.75">
      <c r="I767" s="80"/>
      <c r="J767" s="80"/>
      <c r="K767" s="80"/>
    </row>
    <row r="768" spans="9:11" ht="12.75">
      <c r="I768" s="80"/>
      <c r="J768" s="80"/>
      <c r="K768" s="80"/>
    </row>
    <row r="769" spans="9:11" ht="12.75">
      <c r="I769" s="80"/>
      <c r="J769" s="80"/>
      <c r="K769" s="80"/>
    </row>
    <row r="770" spans="9:11" ht="12.75">
      <c r="I770" s="80"/>
      <c r="J770" s="80"/>
      <c r="K770" s="80"/>
    </row>
    <row r="771" spans="9:11" ht="12.75">
      <c r="I771" s="80"/>
      <c r="J771" s="80"/>
      <c r="K771" s="80"/>
    </row>
    <row r="772" spans="9:11" ht="12.75">
      <c r="I772" s="80"/>
      <c r="J772" s="80"/>
      <c r="K772" s="80"/>
    </row>
    <row r="773" spans="9:11" ht="12.75">
      <c r="I773" s="80"/>
      <c r="J773" s="80"/>
      <c r="K773" s="80"/>
    </row>
    <row r="774" spans="9:11" ht="12.75">
      <c r="I774" s="80"/>
      <c r="J774" s="80"/>
      <c r="K774" s="80"/>
    </row>
    <row r="775" spans="9:11" ht="12.75">
      <c r="I775" s="80"/>
      <c r="J775" s="80"/>
      <c r="K775" s="80"/>
    </row>
    <row r="776" spans="9:11" ht="12.75">
      <c r="I776" s="80"/>
      <c r="J776" s="80"/>
      <c r="K776" s="80"/>
    </row>
    <row r="777" spans="9:11" ht="12.75">
      <c r="I777" s="80"/>
      <c r="J777" s="80"/>
      <c r="K777" s="80"/>
    </row>
    <row r="778" spans="9:11" ht="12.75">
      <c r="I778" s="80"/>
      <c r="J778" s="80"/>
      <c r="K778" s="80"/>
    </row>
    <row r="779" spans="9:11" ht="12.75">
      <c r="I779" s="80"/>
      <c r="J779" s="80"/>
      <c r="K779" s="80"/>
    </row>
    <row r="780" spans="9:11" ht="12.75">
      <c r="I780" s="80"/>
      <c r="J780" s="80"/>
      <c r="K780" s="80"/>
    </row>
    <row r="781" spans="9:11" ht="12.75">
      <c r="I781" s="80"/>
      <c r="J781" s="80"/>
      <c r="K781" s="80"/>
    </row>
    <row r="782" spans="9:11" ht="12.75">
      <c r="I782" s="80"/>
      <c r="J782" s="80"/>
      <c r="K782" s="80"/>
    </row>
    <row r="783" spans="9:11" ht="12.75">
      <c r="I783" s="80"/>
      <c r="J783" s="80"/>
      <c r="K783" s="80"/>
    </row>
    <row r="784" spans="9:11" ht="12.75">
      <c r="I784" s="80"/>
      <c r="J784" s="80"/>
      <c r="K784" s="80"/>
    </row>
    <row r="785" spans="9:11" ht="12.75">
      <c r="I785" s="80"/>
      <c r="J785" s="80"/>
      <c r="K785" s="80"/>
    </row>
    <row r="786" spans="9:11" ht="12.75">
      <c r="I786" s="80"/>
      <c r="J786" s="80"/>
      <c r="K786" s="80"/>
    </row>
    <row r="787" spans="9:11" ht="12.75">
      <c r="I787" s="80"/>
      <c r="J787" s="80"/>
      <c r="K787" s="80"/>
    </row>
    <row r="788" spans="9:11" ht="12.75">
      <c r="I788" s="80"/>
      <c r="J788" s="80"/>
      <c r="K788" s="80"/>
    </row>
    <row r="789" spans="9:11" ht="12.75">
      <c r="I789" s="80"/>
      <c r="J789" s="80"/>
      <c r="K789" s="80"/>
    </row>
    <row r="790" spans="9:11" ht="12.75">
      <c r="I790" s="80"/>
      <c r="J790" s="80"/>
      <c r="K790" s="80"/>
    </row>
    <row r="791" spans="9:11" ht="12.75">
      <c r="I791" s="80"/>
      <c r="J791" s="80"/>
      <c r="K791" s="80"/>
    </row>
    <row r="792" spans="9:11" ht="12.75">
      <c r="I792" s="80"/>
      <c r="J792" s="80"/>
      <c r="K792" s="80"/>
    </row>
    <row r="793" spans="9:11" ht="12.75">
      <c r="I793" s="80"/>
      <c r="J793" s="80"/>
      <c r="K793" s="80"/>
    </row>
    <row r="794" spans="9:11" ht="12.75">
      <c r="I794" s="80"/>
      <c r="J794" s="80"/>
      <c r="K794" s="80"/>
    </row>
    <row r="795" spans="9:11" ht="12.75">
      <c r="I795" s="80"/>
      <c r="J795" s="80"/>
      <c r="K795" s="80"/>
    </row>
    <row r="796" spans="9:11" ht="12.75">
      <c r="I796" s="80"/>
      <c r="J796" s="80"/>
      <c r="K796" s="80"/>
    </row>
    <row r="797" spans="9:11" ht="12.75">
      <c r="I797" s="80"/>
      <c r="J797" s="80"/>
      <c r="K797" s="80"/>
    </row>
    <row r="798" spans="9:11" ht="12.75">
      <c r="I798" s="80"/>
      <c r="J798" s="80"/>
      <c r="K798" s="80"/>
    </row>
    <row r="799" spans="9:11" ht="12.75">
      <c r="I799" s="80"/>
      <c r="J799" s="80"/>
      <c r="K799" s="80"/>
    </row>
    <row r="800" spans="9:11" ht="12.75">
      <c r="I800" s="80"/>
      <c r="J800" s="80"/>
      <c r="K800" s="80"/>
    </row>
    <row r="801" spans="9:11" ht="12.75">
      <c r="I801" s="80"/>
      <c r="J801" s="80"/>
      <c r="K801" s="80"/>
    </row>
    <row r="802" spans="9:11" ht="12.75">
      <c r="I802" s="80"/>
      <c r="J802" s="80"/>
      <c r="K802" s="80"/>
    </row>
    <row r="803" spans="9:11" ht="12.75">
      <c r="I803" s="80"/>
      <c r="J803" s="80"/>
      <c r="K803" s="80"/>
    </row>
    <row r="804" spans="9:11" ht="12.75">
      <c r="I804" s="80"/>
      <c r="J804" s="80"/>
      <c r="K804" s="80"/>
    </row>
    <row r="805" spans="9:11" ht="12.75">
      <c r="I805" s="80"/>
      <c r="J805" s="80"/>
      <c r="K805" s="80"/>
    </row>
    <row r="806" spans="9:11" ht="12.75">
      <c r="I806" s="80"/>
      <c r="J806" s="80"/>
      <c r="K806" s="80"/>
    </row>
    <row r="807" spans="9:11" ht="12.75">
      <c r="I807" s="80"/>
      <c r="J807" s="80"/>
      <c r="K807" s="80"/>
    </row>
    <row r="808" spans="9:11" ht="12.75">
      <c r="I808" s="80"/>
      <c r="J808" s="80"/>
      <c r="K808" s="80"/>
    </row>
    <row r="809" spans="9:11" ht="12.75">
      <c r="I809" s="80"/>
      <c r="J809" s="80"/>
      <c r="K809" s="80"/>
    </row>
    <row r="810" spans="9:11" ht="12.75">
      <c r="I810" s="80"/>
      <c r="J810" s="80"/>
      <c r="K810" s="80"/>
    </row>
    <row r="811" spans="9:11" ht="12.75">
      <c r="I811" s="80"/>
      <c r="J811" s="80"/>
      <c r="K811" s="80"/>
    </row>
    <row r="812" spans="9:11" ht="12.75">
      <c r="I812" s="80"/>
      <c r="J812" s="80"/>
      <c r="K812" s="80"/>
    </row>
    <row r="813" spans="9:11" ht="12.75">
      <c r="I813" s="80"/>
      <c r="J813" s="80"/>
      <c r="K813" s="80"/>
    </row>
    <row r="814" spans="9:11" ht="12.75">
      <c r="I814" s="80"/>
      <c r="J814" s="80"/>
      <c r="K814" s="80"/>
    </row>
    <row r="815" spans="9:11" ht="12.75">
      <c r="I815" s="80"/>
      <c r="J815" s="80"/>
      <c r="K815" s="80"/>
    </row>
    <row r="816" spans="9:11" ht="12.75">
      <c r="I816" s="80"/>
      <c r="J816" s="80"/>
      <c r="K816" s="80"/>
    </row>
    <row r="817" spans="9:11" ht="12.75">
      <c r="I817" s="80"/>
      <c r="J817" s="80"/>
      <c r="K817" s="80"/>
    </row>
    <row r="818" spans="9:11" ht="12.75">
      <c r="I818" s="80"/>
      <c r="J818" s="80"/>
      <c r="K818" s="80"/>
    </row>
    <row r="819" spans="9:11" ht="12.75">
      <c r="I819" s="80"/>
      <c r="J819" s="80"/>
      <c r="K819" s="80"/>
    </row>
    <row r="820" spans="9:11" ht="12.75">
      <c r="I820" s="80"/>
      <c r="J820" s="80"/>
      <c r="K820" s="80"/>
    </row>
    <row r="821" spans="9:11" ht="12.75">
      <c r="I821" s="80"/>
      <c r="J821" s="80"/>
      <c r="K821" s="80"/>
    </row>
    <row r="822" spans="9:11" ht="12.75">
      <c r="I822" s="80"/>
      <c r="J822" s="80"/>
      <c r="K822" s="80"/>
    </row>
    <row r="823" spans="9:11" ht="12.75">
      <c r="I823" s="80"/>
      <c r="J823" s="80"/>
      <c r="K823" s="80"/>
    </row>
    <row r="824" spans="9:11" ht="12.75">
      <c r="I824" s="80"/>
      <c r="J824" s="80"/>
      <c r="K824" s="80"/>
    </row>
    <row r="825" spans="9:11" ht="12.75">
      <c r="I825" s="80"/>
      <c r="J825" s="80"/>
      <c r="K825" s="80"/>
    </row>
    <row r="826" spans="9:11" ht="12.75">
      <c r="I826" s="80"/>
      <c r="J826" s="80"/>
      <c r="K826" s="80"/>
    </row>
    <row r="827" spans="9:11" ht="12.75">
      <c r="I827" s="80"/>
      <c r="J827" s="80"/>
      <c r="K827" s="80"/>
    </row>
    <row r="828" spans="9:11" ht="12.75">
      <c r="I828" s="80"/>
      <c r="J828" s="80"/>
      <c r="K828" s="80"/>
    </row>
    <row r="829" spans="9:11" ht="12.75">
      <c r="I829" s="80"/>
      <c r="J829" s="80"/>
      <c r="K829" s="80"/>
    </row>
    <row r="830" spans="9:11" ht="12.75">
      <c r="I830" s="80"/>
      <c r="J830" s="80"/>
      <c r="K830" s="80"/>
    </row>
    <row r="831" spans="9:11" ht="12.75">
      <c r="I831" s="80"/>
      <c r="J831" s="80"/>
      <c r="K831" s="80"/>
    </row>
    <row r="832" spans="9:11" ht="12.75">
      <c r="I832" s="80"/>
      <c r="J832" s="80"/>
      <c r="K832" s="80"/>
    </row>
    <row r="833" spans="9:11" ht="12.75">
      <c r="I833" s="80"/>
      <c r="J833" s="80"/>
      <c r="K833" s="80"/>
    </row>
    <row r="834" spans="9:11" ht="12.75">
      <c r="I834" s="80"/>
      <c r="J834" s="80"/>
      <c r="K834" s="80"/>
    </row>
    <row r="835" spans="9:11" ht="12.75">
      <c r="I835" s="80"/>
      <c r="J835" s="80"/>
      <c r="K835" s="80"/>
    </row>
    <row r="836" spans="9:11" ht="12.75">
      <c r="I836" s="80"/>
      <c r="J836" s="80"/>
      <c r="K836" s="80"/>
    </row>
    <row r="837" spans="9:11" ht="12.75">
      <c r="I837" s="80"/>
      <c r="J837" s="80"/>
      <c r="K837" s="80"/>
    </row>
    <row r="838" spans="9:11" ht="12.75">
      <c r="I838" s="80"/>
      <c r="J838" s="80"/>
      <c r="K838" s="80"/>
    </row>
    <row r="839" spans="9:11" ht="12.75">
      <c r="I839" s="80"/>
      <c r="J839" s="80"/>
      <c r="K839" s="80"/>
    </row>
    <row r="840" spans="9:11" ht="12.75">
      <c r="I840" s="80"/>
      <c r="J840" s="80"/>
      <c r="K840" s="80"/>
    </row>
    <row r="841" spans="9:11" ht="12.75">
      <c r="I841" s="80"/>
      <c r="J841" s="80"/>
      <c r="K841" s="80"/>
    </row>
    <row r="842" spans="9:11" ht="12.75">
      <c r="I842" s="80"/>
      <c r="J842" s="80"/>
      <c r="K842" s="80"/>
    </row>
    <row r="843" spans="9:11" ht="12.75">
      <c r="I843" s="80"/>
      <c r="J843" s="80"/>
      <c r="K843" s="80"/>
    </row>
    <row r="844" spans="9:11" ht="12.75">
      <c r="I844" s="80"/>
      <c r="J844" s="80"/>
      <c r="K844" s="80"/>
    </row>
    <row r="845" spans="9:11" ht="12.75">
      <c r="I845" s="80"/>
      <c r="J845" s="80"/>
      <c r="K845" s="80"/>
    </row>
    <row r="846" spans="9:11" ht="12.75">
      <c r="I846" s="80"/>
      <c r="J846" s="80"/>
      <c r="K846" s="80"/>
    </row>
    <row r="847" spans="9:11" ht="12.75">
      <c r="I847" s="80"/>
      <c r="J847" s="80"/>
      <c r="K847" s="80"/>
    </row>
    <row r="848" spans="9:11" ht="12.75">
      <c r="I848" s="80"/>
      <c r="J848" s="80"/>
      <c r="K848" s="80"/>
    </row>
    <row r="849" spans="9:11" ht="12.75">
      <c r="I849" s="80"/>
      <c r="J849" s="80"/>
      <c r="K849" s="80"/>
    </row>
    <row r="850" spans="9:11" ht="12.75">
      <c r="I850" s="80"/>
      <c r="J850" s="80"/>
      <c r="K850" s="80"/>
    </row>
    <row r="851" spans="9:11" ht="12.75">
      <c r="I851" s="80"/>
      <c r="J851" s="80"/>
      <c r="K851" s="80"/>
    </row>
    <row r="852" spans="9:11" ht="12.75">
      <c r="I852" s="80"/>
      <c r="J852" s="80"/>
      <c r="K852" s="80"/>
    </row>
    <row r="853" spans="9:11" ht="12.75">
      <c r="I853" s="80"/>
      <c r="J853" s="80"/>
      <c r="K853" s="80"/>
    </row>
    <row r="854" spans="9:11" ht="12.75">
      <c r="I854" s="80"/>
      <c r="J854" s="80"/>
      <c r="K854" s="80"/>
    </row>
    <row r="855" spans="9:11" ht="12.75">
      <c r="I855" s="80"/>
      <c r="J855" s="80"/>
      <c r="K855" s="80"/>
    </row>
    <row r="856" spans="9:11" ht="12.75">
      <c r="I856" s="80"/>
      <c r="J856" s="80"/>
      <c r="K856" s="80"/>
    </row>
    <row r="857" spans="9:11" ht="12.75">
      <c r="I857" s="80"/>
      <c r="J857" s="80"/>
      <c r="K857" s="80"/>
    </row>
    <row r="858" spans="9:11" ht="12.75">
      <c r="I858" s="80"/>
      <c r="J858" s="80"/>
      <c r="K858" s="80"/>
    </row>
    <row r="859" spans="9:11" ht="12.75">
      <c r="I859" s="80"/>
      <c r="J859" s="80"/>
      <c r="K859" s="80"/>
    </row>
    <row r="860" spans="9:11" ht="12.75">
      <c r="I860" s="80"/>
      <c r="J860" s="80"/>
      <c r="K860" s="80"/>
    </row>
    <row r="861" spans="9:11" ht="12.75">
      <c r="I861" s="80"/>
      <c r="J861" s="80"/>
      <c r="K861" s="80"/>
    </row>
    <row r="862" spans="9:11" ht="12.75">
      <c r="I862" s="80"/>
      <c r="J862" s="80"/>
      <c r="K862" s="80"/>
    </row>
    <row r="863" spans="9:11" ht="12.75">
      <c r="I863" s="80"/>
      <c r="J863" s="80"/>
      <c r="K863" s="80"/>
    </row>
    <row r="864" spans="9:11" ht="12.75">
      <c r="I864" s="80"/>
      <c r="J864" s="80"/>
      <c r="K864" s="80"/>
    </row>
    <row r="865" spans="9:11" ht="12.75">
      <c r="I865" s="80"/>
      <c r="J865" s="80"/>
      <c r="K865" s="80"/>
    </row>
    <row r="866" spans="9:11" ht="12.75">
      <c r="I866" s="80"/>
      <c r="J866" s="80"/>
      <c r="K866" s="80"/>
    </row>
    <row r="867" spans="9:11" ht="12.75">
      <c r="I867" s="80"/>
      <c r="J867" s="80"/>
      <c r="K867" s="80"/>
    </row>
    <row r="868" spans="9:11" ht="12.75">
      <c r="I868" s="80"/>
      <c r="J868" s="80"/>
      <c r="K868" s="80"/>
    </row>
    <row r="869" spans="9:11" ht="12.75">
      <c r="I869" s="80"/>
      <c r="J869" s="80"/>
      <c r="K869" s="80"/>
    </row>
    <row r="870" spans="9:11" ht="12.75">
      <c r="I870" s="80"/>
      <c r="J870" s="80"/>
      <c r="K870" s="80"/>
    </row>
    <row r="871" spans="9:11" ht="12.75">
      <c r="I871" s="80"/>
      <c r="J871" s="80"/>
      <c r="K871" s="80"/>
    </row>
    <row r="872" spans="9:11" ht="12.75">
      <c r="I872" s="80"/>
      <c r="J872" s="80"/>
      <c r="K872" s="80"/>
    </row>
    <row r="873" spans="9:11" ht="12.75">
      <c r="I873" s="80"/>
      <c r="J873" s="80"/>
      <c r="K873" s="80"/>
    </row>
    <row r="874" spans="9:11" ht="12.75">
      <c r="I874" s="80"/>
      <c r="J874" s="80"/>
      <c r="K874" s="80"/>
    </row>
    <row r="875" spans="9:11" ht="12.75">
      <c r="I875" s="80"/>
      <c r="J875" s="80"/>
      <c r="K875" s="80"/>
    </row>
    <row r="876" spans="9:11" ht="12.75">
      <c r="I876" s="80"/>
      <c r="J876" s="80"/>
      <c r="K876" s="80"/>
    </row>
    <row r="877" spans="9:11" ht="12.75">
      <c r="I877" s="80"/>
      <c r="J877" s="80"/>
      <c r="K877" s="80"/>
    </row>
    <row r="878" spans="9:11" ht="12.75">
      <c r="I878" s="80"/>
      <c r="J878" s="80"/>
      <c r="K878" s="80"/>
    </row>
    <row r="879" spans="9:11" ht="12.75">
      <c r="I879" s="80"/>
      <c r="J879" s="80"/>
      <c r="K879" s="80"/>
    </row>
    <row r="880" spans="9:11" ht="12.75">
      <c r="I880" s="80"/>
      <c r="J880" s="80"/>
      <c r="K880" s="80"/>
    </row>
    <row r="881" spans="9:11" ht="12.75">
      <c r="I881" s="80"/>
      <c r="J881" s="80"/>
      <c r="K881" s="80"/>
    </row>
    <row r="882" spans="9:11" ht="12.75">
      <c r="I882" s="80"/>
      <c r="J882" s="80"/>
      <c r="K882" s="80"/>
    </row>
    <row r="883" spans="9:11" ht="12.75">
      <c r="I883" s="80"/>
      <c r="J883" s="80"/>
      <c r="K883" s="80"/>
    </row>
    <row r="884" spans="9:11" ht="12.75">
      <c r="I884" s="80"/>
      <c r="J884" s="80"/>
      <c r="K884" s="80"/>
    </row>
    <row r="885" spans="9:11" ht="12.75">
      <c r="I885" s="80"/>
      <c r="J885" s="80"/>
      <c r="K885" s="80"/>
    </row>
    <row r="886" spans="9:11" ht="12.75">
      <c r="I886" s="80"/>
      <c r="J886" s="80"/>
      <c r="K886" s="80"/>
    </row>
    <row r="887" spans="9:11" ht="12.75">
      <c r="I887" s="80"/>
      <c r="J887" s="80"/>
      <c r="K887" s="80"/>
    </row>
    <row r="888" spans="9:11" ht="12.75">
      <c r="I888" s="80"/>
      <c r="J888" s="80"/>
      <c r="K888" s="80"/>
    </row>
    <row r="889" spans="9:11" ht="12.75">
      <c r="I889" s="80"/>
      <c r="J889" s="80"/>
      <c r="K889" s="80"/>
    </row>
    <row r="890" spans="9:11" ht="12.75">
      <c r="I890" s="80"/>
      <c r="J890" s="80"/>
      <c r="K890" s="80"/>
    </row>
    <row r="891" spans="9:11" ht="12.75">
      <c r="I891" s="80"/>
      <c r="J891" s="80"/>
      <c r="K891" s="80"/>
    </row>
    <row r="892" spans="9:11" ht="12.75">
      <c r="I892" s="80"/>
      <c r="J892" s="80"/>
      <c r="K892" s="80"/>
    </row>
    <row r="893" spans="9:11" ht="12.75">
      <c r="I893" s="80"/>
      <c r="J893" s="80"/>
      <c r="K893" s="80"/>
    </row>
    <row r="894" spans="9:11" ht="12.75">
      <c r="I894" s="80"/>
      <c r="J894" s="80"/>
      <c r="K894" s="80"/>
    </row>
    <row r="895" spans="9:11" ht="12.75">
      <c r="I895" s="80"/>
      <c r="J895" s="80"/>
      <c r="K895" s="80"/>
    </row>
    <row r="896" spans="9:11" ht="12.75">
      <c r="I896" s="80"/>
      <c r="J896" s="80"/>
      <c r="K896" s="80"/>
    </row>
    <row r="897" spans="9:11" ht="12.75">
      <c r="I897" s="80"/>
      <c r="J897" s="80"/>
      <c r="K897" s="80"/>
    </row>
    <row r="898" spans="9:11" ht="12.75">
      <c r="I898" s="80"/>
      <c r="J898" s="80"/>
      <c r="K898" s="80"/>
    </row>
    <row r="899" spans="9:11" ht="12.75">
      <c r="I899" s="80"/>
      <c r="J899" s="80"/>
      <c r="K899" s="80"/>
    </row>
    <row r="900" spans="9:11" ht="12.75">
      <c r="I900" s="80"/>
      <c r="J900" s="80"/>
      <c r="K900" s="80"/>
    </row>
    <row r="901" spans="9:11" ht="12.75">
      <c r="I901" s="80"/>
      <c r="J901" s="80"/>
      <c r="K901" s="80"/>
    </row>
    <row r="902" spans="9:11" ht="12.75">
      <c r="I902" s="80"/>
      <c r="J902" s="80"/>
      <c r="K902" s="80"/>
    </row>
    <row r="903" spans="9:11" ht="12.75">
      <c r="I903" s="80"/>
      <c r="J903" s="80"/>
      <c r="K903" s="80"/>
    </row>
    <row r="904" spans="9:11" ht="12.75">
      <c r="I904" s="80"/>
      <c r="J904" s="80"/>
      <c r="K904" s="80"/>
    </row>
    <row r="905" spans="9:11" ht="12.75">
      <c r="I905" s="80"/>
      <c r="J905" s="80"/>
      <c r="K905" s="80"/>
    </row>
    <row r="906" spans="9:11" ht="12.75">
      <c r="I906" s="80"/>
      <c r="J906" s="80"/>
      <c r="K906" s="80"/>
    </row>
    <row r="907" spans="9:11" ht="12.75">
      <c r="I907" s="80"/>
      <c r="J907" s="80"/>
      <c r="K907" s="80"/>
    </row>
    <row r="908" spans="9:11" ht="12.75">
      <c r="I908" s="80"/>
      <c r="J908" s="80"/>
      <c r="K908" s="80"/>
    </row>
    <row r="909" spans="9:11" ht="12.75">
      <c r="I909" s="80"/>
      <c r="J909" s="80"/>
      <c r="K909" s="80"/>
    </row>
    <row r="910" spans="9:11" ht="12.75">
      <c r="I910" s="80"/>
      <c r="J910" s="80"/>
      <c r="K910" s="80"/>
    </row>
    <row r="911" spans="9:11" ht="12.75">
      <c r="I911" s="80"/>
      <c r="J911" s="80"/>
      <c r="K911" s="80"/>
    </row>
    <row r="912" spans="9:11" ht="12.75">
      <c r="I912" s="80"/>
      <c r="J912" s="80"/>
      <c r="K912" s="80"/>
    </row>
    <row r="913" spans="9:11" ht="12.75">
      <c r="I913" s="80"/>
      <c r="J913" s="80"/>
      <c r="K913" s="80"/>
    </row>
    <row r="914" spans="9:11" ht="12.75">
      <c r="I914" s="80"/>
      <c r="J914" s="80"/>
      <c r="K914" s="80"/>
    </row>
    <row r="915" spans="9:11" ht="12.75">
      <c r="I915" s="80"/>
      <c r="J915" s="80"/>
      <c r="K915" s="80"/>
    </row>
    <row r="916" spans="9:11" ht="12.75">
      <c r="I916" s="80"/>
      <c r="J916" s="80"/>
      <c r="K916" s="80"/>
    </row>
    <row r="917" spans="9:11" ht="12.75">
      <c r="I917" s="80"/>
      <c r="J917" s="80"/>
      <c r="K917" s="80"/>
    </row>
    <row r="918" spans="9:11" ht="12.75">
      <c r="I918" s="80"/>
      <c r="J918" s="80"/>
      <c r="K918" s="80"/>
    </row>
    <row r="919" spans="9:11" ht="12.75">
      <c r="I919" s="80"/>
      <c r="J919" s="80"/>
      <c r="K919" s="80"/>
    </row>
    <row r="920" spans="9:11" ht="12.75">
      <c r="I920" s="80"/>
      <c r="J920" s="80"/>
      <c r="K920" s="80"/>
    </row>
    <row r="921" spans="9:11" ht="12.75">
      <c r="I921" s="80"/>
      <c r="J921" s="80"/>
      <c r="K921" s="80"/>
    </row>
    <row r="922" spans="9:11" ht="12.75">
      <c r="I922" s="80"/>
      <c r="J922" s="80"/>
      <c r="K922" s="80"/>
    </row>
    <row r="923" spans="9:11" ht="12.75">
      <c r="I923" s="80"/>
      <c r="J923" s="80"/>
      <c r="K923" s="80"/>
    </row>
    <row r="924" spans="9:11" ht="12.75">
      <c r="I924" s="80"/>
      <c r="J924" s="80"/>
      <c r="K924" s="80"/>
    </row>
    <row r="925" spans="9:11" ht="12.75">
      <c r="I925" s="80"/>
      <c r="J925" s="80"/>
      <c r="K925" s="80"/>
    </row>
    <row r="926" spans="9:11" ht="12.75">
      <c r="I926" s="80"/>
      <c r="J926" s="80"/>
      <c r="K926" s="80"/>
    </row>
    <row r="927" spans="9:11" ht="12.75">
      <c r="I927" s="80"/>
      <c r="J927" s="80"/>
      <c r="K927" s="80"/>
    </row>
    <row r="928" spans="9:11" ht="12.75">
      <c r="I928" s="80"/>
      <c r="J928" s="80"/>
      <c r="K928" s="80"/>
    </row>
    <row r="929" spans="9:11" ht="12.75">
      <c r="I929" s="80"/>
      <c r="J929" s="80"/>
      <c r="K929" s="80"/>
    </row>
    <row r="930" spans="9:11" ht="12.75">
      <c r="I930" s="80"/>
      <c r="J930" s="80"/>
      <c r="K930" s="80"/>
    </row>
    <row r="931" spans="9:11" ht="12.75">
      <c r="I931" s="80"/>
      <c r="J931" s="80"/>
      <c r="K931" s="80"/>
    </row>
    <row r="932" spans="9:11" ht="12.75">
      <c r="I932" s="80"/>
      <c r="J932" s="80"/>
      <c r="K932" s="80"/>
    </row>
    <row r="933" spans="9:11" ht="12.75">
      <c r="I933" s="80"/>
      <c r="J933" s="80"/>
      <c r="K933" s="80"/>
    </row>
    <row r="934" spans="9:11" ht="12.75">
      <c r="I934" s="80"/>
      <c r="J934" s="80"/>
      <c r="K934" s="80"/>
    </row>
    <row r="935" spans="9:11" ht="12.75">
      <c r="I935" s="80"/>
      <c r="J935" s="80"/>
      <c r="K935" s="80"/>
    </row>
    <row r="936" spans="9:11" ht="12.75">
      <c r="I936" s="80"/>
      <c r="J936" s="80"/>
      <c r="K936" s="80"/>
    </row>
    <row r="937" spans="9:11" ht="12.75">
      <c r="I937" s="80"/>
      <c r="J937" s="80"/>
      <c r="K937" s="80"/>
    </row>
    <row r="938" spans="9:11" ht="12.75">
      <c r="I938" s="80"/>
      <c r="J938" s="80"/>
      <c r="K938" s="80"/>
    </row>
    <row r="939" spans="9:11" ht="12.75">
      <c r="I939" s="80"/>
      <c r="J939" s="80"/>
      <c r="K939" s="80"/>
    </row>
    <row r="940" spans="9:11" ht="12.75">
      <c r="I940" s="80"/>
      <c r="J940" s="80"/>
      <c r="K940" s="80"/>
    </row>
    <row r="941" spans="9:11" ht="12.75">
      <c r="I941" s="80"/>
      <c r="J941" s="80"/>
      <c r="K941" s="80"/>
    </row>
    <row r="942" spans="9:11" ht="12.75">
      <c r="I942" s="80"/>
      <c r="J942" s="80"/>
      <c r="K942" s="80"/>
    </row>
    <row r="943" spans="9:11" ht="12.75">
      <c r="I943" s="80"/>
      <c r="J943" s="80"/>
      <c r="K943" s="80"/>
    </row>
    <row r="944" spans="9:11" ht="12.75">
      <c r="I944" s="80"/>
      <c r="J944" s="80"/>
      <c r="K944" s="80"/>
    </row>
    <row r="945" spans="9:11" ht="12.75">
      <c r="I945" s="80"/>
      <c r="J945" s="80"/>
      <c r="K945" s="80"/>
    </row>
    <row r="946" spans="9:11" ht="12.75">
      <c r="I946" s="80"/>
      <c r="J946" s="80"/>
      <c r="K946" s="80"/>
    </row>
    <row r="947" spans="9:11" ht="12.75">
      <c r="I947" s="80"/>
      <c r="J947" s="80"/>
      <c r="K947" s="80"/>
    </row>
    <row r="948" spans="9:11" ht="12.75">
      <c r="I948" s="80"/>
      <c r="J948" s="80"/>
      <c r="K948" s="80"/>
    </row>
    <row r="949" spans="9:11" ht="12.75">
      <c r="I949" s="80"/>
      <c r="J949" s="80"/>
      <c r="K949" s="80"/>
    </row>
    <row r="950" spans="9:11" ht="12.75">
      <c r="I950" s="80"/>
      <c r="J950" s="80"/>
      <c r="K950" s="80"/>
    </row>
    <row r="951" spans="9:11" ht="12.75">
      <c r="I951" s="80"/>
      <c r="J951" s="80"/>
      <c r="K951" s="80"/>
    </row>
    <row r="952" spans="9:11" ht="12.75">
      <c r="I952" s="80"/>
      <c r="J952" s="80"/>
      <c r="K952" s="80"/>
    </row>
    <row r="953" spans="9:11" ht="12.75">
      <c r="I953" s="80"/>
      <c r="J953" s="80"/>
      <c r="K953" s="80"/>
    </row>
    <row r="954" spans="9:11" ht="12.75">
      <c r="I954" s="80"/>
      <c r="J954" s="80"/>
      <c r="K954" s="80"/>
    </row>
    <row r="955" spans="9:11" ht="12.75">
      <c r="I955" s="80"/>
      <c r="J955" s="80"/>
      <c r="K955" s="80"/>
    </row>
    <row r="956" spans="9:11" ht="12.75">
      <c r="I956" s="80"/>
      <c r="J956" s="80"/>
      <c r="K956" s="80"/>
    </row>
    <row r="957" spans="9:11" ht="12.75">
      <c r="I957" s="80"/>
      <c r="J957" s="80"/>
      <c r="K957" s="80"/>
    </row>
    <row r="958" spans="9:11" ht="12.75">
      <c r="I958" s="80"/>
      <c r="J958" s="80"/>
      <c r="K958" s="80"/>
    </row>
    <row r="959" spans="9:11" ht="12.75">
      <c r="I959" s="80"/>
      <c r="J959" s="80"/>
      <c r="K959" s="80"/>
    </row>
    <row r="960" spans="9:11" ht="12.75">
      <c r="I960" s="80"/>
      <c r="J960" s="80"/>
      <c r="K960" s="80"/>
    </row>
    <row r="961" spans="9:11" ht="12.75">
      <c r="I961" s="80"/>
      <c r="J961" s="80"/>
      <c r="K961" s="80"/>
    </row>
    <row r="962" spans="9:11" ht="12.75">
      <c r="I962" s="80"/>
      <c r="J962" s="80"/>
      <c r="K962" s="80"/>
    </row>
    <row r="963" spans="9:11" ht="12.75">
      <c r="I963" s="80"/>
      <c r="J963" s="80"/>
      <c r="K963" s="80"/>
    </row>
    <row r="964" spans="9:11" ht="12.75">
      <c r="I964" s="80"/>
      <c r="J964" s="80"/>
      <c r="K964" s="80"/>
    </row>
    <row r="965" spans="9:11" ht="12.75">
      <c r="I965" s="80"/>
      <c r="J965" s="80"/>
      <c r="K965" s="80"/>
    </row>
    <row r="966" spans="9:11" ht="12.75">
      <c r="I966" s="80"/>
      <c r="J966" s="80"/>
      <c r="K966" s="80"/>
    </row>
    <row r="967" spans="9:11" ht="12.75">
      <c r="I967" s="80"/>
      <c r="J967" s="80"/>
      <c r="K967" s="80"/>
    </row>
    <row r="968" spans="9:11" ht="12.75">
      <c r="I968" s="80"/>
      <c r="J968" s="80"/>
      <c r="K968" s="80"/>
    </row>
    <row r="969" spans="9:11" ht="12.75">
      <c r="I969" s="80"/>
      <c r="J969" s="80"/>
      <c r="K969" s="80"/>
    </row>
    <row r="970" spans="9:11" ht="12.75">
      <c r="I970" s="80"/>
      <c r="J970" s="80"/>
      <c r="K970" s="80"/>
    </row>
    <row r="971" spans="9:11" ht="12.75">
      <c r="I971" s="80"/>
      <c r="J971" s="80"/>
      <c r="K971" s="80"/>
    </row>
    <row r="972" spans="9:11" ht="12.75">
      <c r="I972" s="80"/>
      <c r="J972" s="80"/>
      <c r="K972" s="80"/>
    </row>
    <row r="973" spans="9:11" ht="12.75">
      <c r="I973" s="80"/>
      <c r="J973" s="80"/>
      <c r="K973" s="80"/>
    </row>
    <row r="974" spans="9:11" ht="12.75">
      <c r="I974" s="80"/>
      <c r="J974" s="80"/>
      <c r="K974" s="80"/>
    </row>
    <row r="975" spans="9:11" ht="12.75">
      <c r="I975" s="80"/>
      <c r="J975" s="80"/>
      <c r="K975" s="80"/>
    </row>
    <row r="976" spans="9:11" ht="12.75">
      <c r="I976" s="80"/>
      <c r="J976" s="80"/>
      <c r="K976" s="80"/>
    </row>
    <row r="977" spans="9:11" ht="12.75">
      <c r="I977" s="80"/>
      <c r="J977" s="80"/>
      <c r="K977" s="80"/>
    </row>
    <row r="978" spans="9:11" ht="12.75">
      <c r="I978" s="80"/>
      <c r="J978" s="80"/>
      <c r="K978" s="80"/>
    </row>
    <row r="979" spans="9:11" ht="12.75">
      <c r="I979" s="80"/>
      <c r="J979" s="80"/>
      <c r="K979" s="80"/>
    </row>
    <row r="980" spans="9:11" ht="12.75">
      <c r="I980" s="80"/>
      <c r="J980" s="80"/>
      <c r="K980" s="80"/>
    </row>
    <row r="981" spans="9:11" ht="12.75">
      <c r="I981" s="80"/>
      <c r="J981" s="80"/>
      <c r="K981" s="80"/>
    </row>
    <row r="982" spans="9:11" ht="12.75">
      <c r="I982" s="80"/>
      <c r="J982" s="80"/>
      <c r="K982" s="80"/>
    </row>
    <row r="983" spans="9:11" ht="12.75">
      <c r="I983" s="80"/>
      <c r="J983" s="80"/>
      <c r="K983" s="80"/>
    </row>
    <row r="984" spans="9:11" ht="12.75">
      <c r="I984" s="80"/>
      <c r="J984" s="80"/>
      <c r="K984" s="80"/>
    </row>
    <row r="985" spans="9:11" ht="12.75">
      <c r="I985" s="80"/>
      <c r="J985" s="80"/>
      <c r="K985" s="80"/>
    </row>
    <row r="986" spans="9:11" ht="12.75">
      <c r="I986" s="80"/>
      <c r="J986" s="80"/>
      <c r="K986" s="80"/>
    </row>
    <row r="987" spans="9:11" ht="12.75">
      <c r="I987" s="80"/>
      <c r="J987" s="80"/>
      <c r="K987" s="80"/>
    </row>
    <row r="988" spans="9:11" ht="12.75">
      <c r="I988" s="80"/>
      <c r="J988" s="80"/>
      <c r="K988" s="80"/>
    </row>
    <row r="989" spans="9:11" ht="12.75">
      <c r="I989" s="80"/>
      <c r="J989" s="80"/>
      <c r="K989" s="80"/>
    </row>
    <row r="990" spans="9:11" ht="12.75">
      <c r="I990" s="80"/>
      <c r="J990" s="80"/>
      <c r="K990" s="80"/>
    </row>
    <row r="991" spans="9:11" ht="12.75">
      <c r="I991" s="80"/>
      <c r="J991" s="80"/>
      <c r="K991" s="80"/>
    </row>
    <row r="992" spans="9:11" ht="12.75">
      <c r="I992" s="80"/>
      <c r="J992" s="80"/>
      <c r="K992" s="80"/>
    </row>
    <row r="993" spans="9:11" ht="12.75">
      <c r="I993" s="80"/>
      <c r="J993" s="80"/>
      <c r="K993" s="80"/>
    </row>
    <row r="994" spans="9:11" ht="12.75">
      <c r="I994" s="80"/>
      <c r="J994" s="80"/>
      <c r="K994" s="80"/>
    </row>
    <row r="995" spans="9:11" ht="12.75">
      <c r="I995" s="80"/>
      <c r="J995" s="80"/>
      <c r="K995" s="80"/>
    </row>
    <row r="996" spans="9:11" ht="12.75">
      <c r="I996" s="80"/>
      <c r="J996" s="80"/>
      <c r="K996" s="80"/>
    </row>
    <row r="997" spans="9:11" ht="12.75">
      <c r="I997" s="80"/>
      <c r="J997" s="80"/>
      <c r="K997" s="80"/>
    </row>
    <row r="998" spans="9:11" ht="12.75">
      <c r="I998" s="80"/>
      <c r="J998" s="80"/>
      <c r="K998" s="80"/>
    </row>
    <row r="999" spans="9:11" ht="12.75">
      <c r="I999" s="80"/>
      <c r="J999" s="80"/>
      <c r="K999" s="80"/>
    </row>
    <row r="1000" spans="9:11" ht="12.75">
      <c r="I1000" s="80"/>
      <c r="J1000" s="80"/>
      <c r="K1000" s="80"/>
    </row>
    <row r="1001" spans="9:11" ht="12.75">
      <c r="I1001" s="80"/>
      <c r="J1001" s="80"/>
      <c r="K1001" s="80"/>
    </row>
    <row r="1002" spans="9:11" ht="12.75">
      <c r="I1002" s="80"/>
      <c r="J1002" s="80"/>
      <c r="K1002" s="80"/>
    </row>
    <row r="1003" spans="9:11" ht="12.75">
      <c r="I1003" s="80"/>
      <c r="J1003" s="80"/>
      <c r="K1003" s="80"/>
    </row>
    <row r="1004" spans="9:11" ht="12.75">
      <c r="I1004" s="80"/>
      <c r="J1004" s="80"/>
      <c r="K1004" s="80"/>
    </row>
    <row r="1005" spans="9:11" ht="12.75">
      <c r="I1005" s="80"/>
      <c r="J1005" s="80"/>
      <c r="K1005" s="80"/>
    </row>
    <row r="1006" spans="9:11" ht="12.75">
      <c r="I1006" s="80"/>
      <c r="J1006" s="80"/>
      <c r="K1006" s="80"/>
    </row>
    <row r="1007" spans="9:11" ht="12.75">
      <c r="I1007" s="80"/>
      <c r="J1007" s="80"/>
      <c r="K1007" s="80"/>
    </row>
    <row r="1008" spans="9:11" ht="12.75">
      <c r="I1008" s="80"/>
      <c r="J1008" s="80"/>
      <c r="K1008" s="80"/>
    </row>
    <row r="1009" spans="9:11" ht="12.75">
      <c r="I1009" s="80"/>
      <c r="J1009" s="80"/>
      <c r="K1009" s="80"/>
    </row>
    <row r="1010" spans="9:11" ht="12.75">
      <c r="I1010" s="80"/>
      <c r="J1010" s="80"/>
      <c r="K1010" s="80"/>
    </row>
    <row r="1011" spans="9:11" ht="12.75">
      <c r="I1011" s="80"/>
      <c r="J1011" s="80"/>
      <c r="K1011" s="80"/>
    </row>
    <row r="1012" spans="9:11" ht="12.75">
      <c r="I1012" s="80"/>
      <c r="J1012" s="80"/>
      <c r="K1012" s="80"/>
    </row>
    <row r="1013" spans="9:11" ht="12.75">
      <c r="I1013" s="80"/>
      <c r="J1013" s="80"/>
      <c r="K1013" s="80"/>
    </row>
    <row r="1014" spans="9:11" ht="12.75">
      <c r="I1014" s="80"/>
      <c r="J1014" s="80"/>
      <c r="K1014" s="80"/>
    </row>
    <row r="1015" spans="9:11" ht="12.75">
      <c r="I1015" s="80"/>
      <c r="J1015" s="80"/>
      <c r="K1015" s="80"/>
    </row>
    <row r="1016" spans="9:11" ht="12.75">
      <c r="I1016" s="80"/>
      <c r="J1016" s="80"/>
      <c r="K1016" s="80"/>
    </row>
    <row r="1017" spans="9:11" ht="12.75">
      <c r="I1017" s="80"/>
      <c r="J1017" s="80"/>
      <c r="K1017" s="80"/>
    </row>
    <row r="1018" spans="9:11" ht="12.75">
      <c r="I1018" s="80"/>
      <c r="J1018" s="80"/>
      <c r="K1018" s="80"/>
    </row>
    <row r="1019" spans="9:11" ht="12.75">
      <c r="I1019" s="80"/>
      <c r="J1019" s="80"/>
      <c r="K1019" s="80"/>
    </row>
    <row r="1020" spans="9:11" ht="12.75">
      <c r="I1020" s="80"/>
      <c r="J1020" s="80"/>
      <c r="K1020" s="80"/>
    </row>
    <row r="1021" spans="9:11" ht="12.75">
      <c r="I1021" s="80"/>
      <c r="J1021" s="80"/>
      <c r="K1021" s="80"/>
    </row>
    <row r="1022" spans="9:11" ht="12.75">
      <c r="I1022" s="80"/>
      <c r="J1022" s="80"/>
      <c r="K1022" s="80"/>
    </row>
    <row r="1023" spans="9:11" ht="12.75">
      <c r="I1023" s="80"/>
      <c r="J1023" s="80"/>
      <c r="K1023" s="80"/>
    </row>
    <row r="1024" spans="9:11" ht="12.75">
      <c r="I1024" s="80"/>
      <c r="J1024" s="80"/>
      <c r="K1024" s="80"/>
    </row>
    <row r="1025" spans="9:11" ht="12.75">
      <c r="I1025" s="80"/>
      <c r="J1025" s="80"/>
      <c r="K1025" s="80"/>
    </row>
    <row r="1026" spans="9:11" ht="12.75">
      <c r="I1026" s="80"/>
      <c r="J1026" s="80"/>
      <c r="K1026" s="80"/>
    </row>
    <row r="1027" spans="9:11" ht="12.75">
      <c r="I1027" s="80"/>
      <c r="J1027" s="80"/>
      <c r="K1027" s="80"/>
    </row>
    <row r="1028" spans="9:11" ht="12.75">
      <c r="I1028" s="80"/>
      <c r="J1028" s="80"/>
      <c r="K1028" s="80"/>
    </row>
    <row r="1029" spans="9:11" ht="12.75">
      <c r="I1029" s="80"/>
      <c r="J1029" s="80"/>
      <c r="K1029" s="80"/>
    </row>
    <row r="1030" spans="9:11" ht="12.75">
      <c r="I1030" s="80"/>
      <c r="J1030" s="80"/>
      <c r="K1030" s="80"/>
    </row>
    <row r="1031" spans="9:11" ht="12.75">
      <c r="I1031" s="80"/>
      <c r="J1031" s="80"/>
      <c r="K1031" s="80"/>
    </row>
    <row r="1032" spans="9:11" ht="12.75">
      <c r="I1032" s="80"/>
      <c r="J1032" s="80"/>
      <c r="K1032" s="80"/>
    </row>
    <row r="1033" spans="9:11" ht="12.75">
      <c r="I1033" s="80"/>
      <c r="J1033" s="80"/>
      <c r="K1033" s="80"/>
    </row>
    <row r="1034" spans="9:11" ht="12.75">
      <c r="I1034" s="80"/>
      <c r="J1034" s="80"/>
      <c r="K1034" s="80"/>
    </row>
    <row r="1035" spans="9:11" ht="12.75">
      <c r="I1035" s="80"/>
      <c r="J1035" s="80"/>
      <c r="K1035" s="80"/>
    </row>
    <row r="1036" spans="9:11" ht="12.75">
      <c r="I1036" s="80"/>
      <c r="J1036" s="80"/>
      <c r="K1036" s="80"/>
    </row>
    <row r="1037" spans="9:11" ht="12.75">
      <c r="I1037" s="80"/>
      <c r="J1037" s="80"/>
      <c r="K1037" s="80"/>
    </row>
    <row r="1038" spans="9:11" ht="12.75">
      <c r="I1038" s="80"/>
      <c r="J1038" s="80"/>
      <c r="K1038" s="80"/>
    </row>
    <row r="1039" spans="9:11" ht="12.75">
      <c r="I1039" s="80"/>
      <c r="J1039" s="80"/>
      <c r="K1039" s="80"/>
    </row>
    <row r="1040" spans="9:11" ht="12.75">
      <c r="I1040" s="80"/>
      <c r="J1040" s="80"/>
      <c r="K1040" s="80"/>
    </row>
    <row r="1041" spans="9:11" ht="12.75">
      <c r="I1041" s="80"/>
      <c r="J1041" s="80"/>
      <c r="K1041" s="80"/>
    </row>
    <row r="1042" spans="9:11" ht="12.75">
      <c r="I1042" s="80"/>
      <c r="J1042" s="80"/>
      <c r="K1042" s="80"/>
    </row>
    <row r="1043" spans="9:11" ht="12.75">
      <c r="I1043" s="80"/>
      <c r="J1043" s="80"/>
      <c r="K1043" s="80"/>
    </row>
    <row r="1044" spans="9:11" ht="12.75">
      <c r="I1044" s="80"/>
      <c r="J1044" s="80"/>
      <c r="K1044" s="80"/>
    </row>
    <row r="1045" spans="9:11" ht="12.75">
      <c r="I1045" s="80"/>
      <c r="J1045" s="80"/>
      <c r="K1045" s="80"/>
    </row>
    <row r="1046" spans="9:11" ht="12.75">
      <c r="I1046" s="80"/>
      <c r="J1046" s="80"/>
      <c r="K1046" s="80"/>
    </row>
    <row r="1047" spans="9:11" ht="12.75">
      <c r="I1047" s="80"/>
      <c r="J1047" s="80"/>
      <c r="K1047" s="80"/>
    </row>
    <row r="1048" spans="9:11" ht="12.75">
      <c r="I1048" s="80"/>
      <c r="J1048" s="80"/>
      <c r="K1048" s="80"/>
    </row>
    <row r="1049" spans="9:11" ht="12.75">
      <c r="I1049" s="80"/>
      <c r="J1049" s="80"/>
      <c r="K1049" s="80"/>
    </row>
    <row r="1050" spans="9:11" ht="12.75">
      <c r="I1050" s="80"/>
      <c r="J1050" s="80"/>
      <c r="K1050" s="80"/>
    </row>
    <row r="1051" spans="9:11" ht="12.75">
      <c r="I1051" s="80"/>
      <c r="J1051" s="80"/>
      <c r="K1051" s="80"/>
    </row>
    <row r="1052" spans="9:11" ht="12.75">
      <c r="I1052" s="80"/>
      <c r="J1052" s="80"/>
      <c r="K1052" s="80"/>
    </row>
    <row r="1053" spans="9:11" ht="12.75">
      <c r="I1053" s="80"/>
      <c r="J1053" s="80"/>
      <c r="K1053" s="80"/>
    </row>
    <row r="1054" spans="9:11" ht="12.75">
      <c r="I1054" s="80"/>
      <c r="J1054" s="80"/>
      <c r="K1054" s="80"/>
    </row>
    <row r="1055" spans="9:11" ht="12.75">
      <c r="I1055" s="80"/>
      <c r="J1055" s="80"/>
      <c r="K1055" s="80"/>
    </row>
    <row r="1056" spans="9:11" ht="12.75">
      <c r="I1056" s="80"/>
      <c r="J1056" s="80"/>
      <c r="K1056" s="80"/>
    </row>
    <row r="1057" spans="9:11" ht="12.75">
      <c r="I1057" s="80"/>
      <c r="J1057" s="80"/>
      <c r="K1057" s="80"/>
    </row>
    <row r="1058" spans="9:11" ht="12.75">
      <c r="I1058" s="80"/>
      <c r="J1058" s="80"/>
      <c r="K1058" s="80"/>
    </row>
    <row r="1059" spans="9:11" ht="12.75">
      <c r="I1059" s="80"/>
      <c r="J1059" s="80"/>
      <c r="K1059" s="80"/>
    </row>
    <row r="1060" spans="9:11" ht="12.75">
      <c r="I1060" s="80"/>
      <c r="J1060" s="80"/>
      <c r="K1060" s="80"/>
    </row>
    <row r="1061" spans="9:11" ht="12.75">
      <c r="I1061" s="80"/>
      <c r="J1061" s="80"/>
      <c r="K1061" s="80"/>
    </row>
    <row r="1062" spans="9:11" ht="12.75">
      <c r="I1062" s="80"/>
      <c r="J1062" s="80"/>
      <c r="K1062" s="80"/>
    </row>
    <row r="1063" spans="9:11" ht="12.75">
      <c r="I1063" s="80"/>
      <c r="J1063" s="80"/>
      <c r="K1063" s="80"/>
    </row>
    <row r="1064" spans="9:11" ht="12.75">
      <c r="I1064" s="80"/>
      <c r="J1064" s="80"/>
      <c r="K1064" s="80"/>
    </row>
    <row r="1065" spans="9:11" ht="12.75">
      <c r="I1065" s="80"/>
      <c r="J1065" s="80"/>
      <c r="K1065" s="80"/>
    </row>
    <row r="1066" spans="9:11" ht="12.75">
      <c r="I1066" s="80"/>
      <c r="J1066" s="80"/>
      <c r="K1066" s="80"/>
    </row>
    <row r="1067" spans="9:11" ht="12.75">
      <c r="I1067" s="80"/>
      <c r="J1067" s="80"/>
      <c r="K1067" s="80"/>
    </row>
    <row r="1068" spans="9:11" ht="12.75">
      <c r="I1068" s="80"/>
      <c r="J1068" s="80"/>
      <c r="K1068" s="80"/>
    </row>
    <row r="1069" spans="9:11" ht="12.75">
      <c r="I1069" s="80"/>
      <c r="J1069" s="80"/>
      <c r="K1069" s="80"/>
    </row>
    <row r="1070" spans="9:11" ht="12.75">
      <c r="I1070" s="80"/>
      <c r="J1070" s="80"/>
      <c r="K1070" s="80"/>
    </row>
    <row r="1071" spans="9:11" ht="12.75">
      <c r="I1071" s="80"/>
      <c r="J1071" s="80"/>
      <c r="K1071" s="80"/>
    </row>
    <row r="1072" spans="9:11" ht="12.75">
      <c r="I1072" s="80"/>
      <c r="J1072" s="80"/>
      <c r="K1072" s="80"/>
    </row>
    <row r="1073" spans="9:11" ht="12.75">
      <c r="I1073" s="80"/>
      <c r="J1073" s="80"/>
      <c r="K1073" s="80"/>
    </row>
    <row r="1074" spans="9:11" ht="12.75">
      <c r="I1074" s="80"/>
      <c r="J1074" s="80"/>
      <c r="K1074" s="80"/>
    </row>
    <row r="1075" spans="9:11" ht="12.75">
      <c r="I1075" s="80"/>
      <c r="J1075" s="80"/>
      <c r="K1075" s="80"/>
    </row>
    <row r="1076" spans="9:11" ht="12.75">
      <c r="I1076" s="80"/>
      <c r="J1076" s="80"/>
      <c r="K1076" s="80"/>
    </row>
    <row r="1077" spans="9:11" ht="12.75">
      <c r="I1077" s="80"/>
      <c r="J1077" s="80"/>
      <c r="K1077" s="80"/>
    </row>
    <row r="1078" spans="9:11" ht="12.75">
      <c r="I1078" s="80"/>
      <c r="J1078" s="80"/>
      <c r="K1078" s="80"/>
    </row>
    <row r="1079" spans="9:11" ht="12.75">
      <c r="I1079" s="80"/>
      <c r="J1079" s="80"/>
      <c r="K1079" s="80"/>
    </row>
    <row r="1080" spans="9:11" ht="12.75">
      <c r="I1080" s="80"/>
      <c r="J1080" s="80"/>
      <c r="K1080" s="80"/>
    </row>
    <row r="1081" spans="9:11" ht="12.75">
      <c r="I1081" s="80"/>
      <c r="J1081" s="80"/>
      <c r="K1081" s="80"/>
    </row>
    <row r="1082" spans="9:11" ht="12.75">
      <c r="I1082" s="80"/>
      <c r="J1082" s="80"/>
      <c r="K1082" s="80"/>
    </row>
    <row r="1083" spans="9:11" ht="12.75">
      <c r="I1083" s="80"/>
      <c r="J1083" s="80"/>
      <c r="K1083" s="80"/>
    </row>
    <row r="1084" spans="9:11" ht="12.75">
      <c r="I1084" s="80"/>
      <c r="J1084" s="80"/>
      <c r="K1084" s="80"/>
    </row>
    <row r="1085" spans="9:11" ht="12.75">
      <c r="I1085" s="80"/>
      <c r="J1085" s="80"/>
      <c r="K1085" s="80"/>
    </row>
    <row r="1086" spans="9:11" ht="12.75">
      <c r="I1086" s="80"/>
      <c r="J1086" s="80"/>
      <c r="K1086" s="80"/>
    </row>
    <row r="1087" spans="9:11" ht="12.75">
      <c r="I1087" s="80"/>
      <c r="J1087" s="80"/>
      <c r="K1087" s="80"/>
    </row>
    <row r="1088" spans="9:11" ht="12.75">
      <c r="I1088" s="80"/>
      <c r="J1088" s="80"/>
      <c r="K1088" s="80"/>
    </row>
    <row r="1089" spans="9:11" ht="12.75">
      <c r="I1089" s="80"/>
      <c r="J1089" s="80"/>
      <c r="K1089" s="80"/>
    </row>
    <row r="1090" spans="9:11" ht="12.75">
      <c r="I1090" s="80"/>
      <c r="J1090" s="80"/>
      <c r="K1090" s="80"/>
    </row>
    <row r="1091" spans="9:11" ht="12.75">
      <c r="I1091" s="80"/>
      <c r="J1091" s="80"/>
      <c r="K1091" s="80"/>
    </row>
    <row r="1092" spans="9:11" ht="12.75">
      <c r="I1092" s="80"/>
      <c r="J1092" s="80"/>
      <c r="K1092" s="80"/>
    </row>
    <row r="1093" spans="9:11" ht="12.75">
      <c r="I1093" s="80"/>
      <c r="J1093" s="80"/>
      <c r="K1093" s="80"/>
    </row>
    <row r="1094" spans="9:11" ht="12.75">
      <c r="I1094" s="80"/>
      <c r="J1094" s="80"/>
      <c r="K1094" s="80"/>
    </row>
    <row r="1095" spans="9:11" ht="12.75">
      <c r="I1095" s="80"/>
      <c r="J1095" s="80"/>
      <c r="K1095" s="80"/>
    </row>
    <row r="1096" spans="9:11" ht="12.75">
      <c r="I1096" s="80"/>
      <c r="J1096" s="80"/>
      <c r="K1096" s="80"/>
    </row>
    <row r="1097" spans="9:11" ht="12.75">
      <c r="I1097" s="80"/>
      <c r="J1097" s="80"/>
      <c r="K1097" s="80"/>
    </row>
    <row r="1098" spans="9:11" ht="12.75">
      <c r="I1098" s="80"/>
      <c r="J1098" s="80"/>
      <c r="K1098" s="80"/>
    </row>
    <row r="1099" spans="9:11" ht="12.75">
      <c r="I1099" s="80"/>
      <c r="J1099" s="80"/>
      <c r="K1099" s="80"/>
    </row>
    <row r="1100" spans="9:11" ht="12.75">
      <c r="I1100" s="80"/>
      <c r="J1100" s="80"/>
      <c r="K1100" s="80"/>
    </row>
    <row r="1101" spans="9:11" ht="12.75">
      <c r="I1101" s="80"/>
      <c r="J1101" s="80"/>
      <c r="K1101" s="80"/>
    </row>
    <row r="1102" spans="9:11" ht="12.75">
      <c r="I1102" s="80"/>
      <c r="J1102" s="80"/>
      <c r="K1102" s="80"/>
    </row>
    <row r="1103" spans="9:11" ht="12.75">
      <c r="I1103" s="80"/>
      <c r="J1103" s="80"/>
      <c r="K1103" s="80"/>
    </row>
    <row r="1104" spans="9:11" ht="12.75">
      <c r="I1104" s="80"/>
      <c r="J1104" s="80"/>
      <c r="K1104" s="80"/>
    </row>
    <row r="1105" spans="9:11" ht="12.75">
      <c r="I1105" s="80"/>
      <c r="J1105" s="80"/>
      <c r="K1105" s="80"/>
    </row>
    <row r="1106" spans="9:11" ht="12.75">
      <c r="I1106" s="80"/>
      <c r="J1106" s="80"/>
      <c r="K1106" s="80"/>
    </row>
    <row r="1107" spans="9:11" ht="12.75">
      <c r="I1107" s="80"/>
      <c r="J1107" s="80"/>
      <c r="K1107" s="80"/>
    </row>
    <row r="1108" spans="9:11" ht="12.75">
      <c r="I1108" s="80"/>
      <c r="J1108" s="80"/>
      <c r="K1108" s="80"/>
    </row>
    <row r="1109" spans="9:11" ht="12.75">
      <c r="I1109" s="80"/>
      <c r="J1109" s="80"/>
      <c r="K1109" s="80"/>
    </row>
    <row r="1110" spans="9:11" ht="12.75">
      <c r="I1110" s="80"/>
      <c r="J1110" s="80"/>
      <c r="K1110" s="80"/>
    </row>
    <row r="1111" spans="9:11" ht="12.75">
      <c r="I1111" s="80"/>
      <c r="J1111" s="80"/>
      <c r="K1111" s="80"/>
    </row>
    <row r="1112" spans="9:11" ht="12.75">
      <c r="I1112" s="80"/>
      <c r="J1112" s="80"/>
      <c r="K1112" s="80"/>
    </row>
    <row r="1113" spans="9:11" ht="12.75">
      <c r="I1113" s="80"/>
      <c r="J1113" s="80"/>
      <c r="K1113" s="80"/>
    </row>
    <row r="1114" spans="9:11" ht="12.75">
      <c r="I1114" s="80"/>
      <c r="J1114" s="80"/>
      <c r="K1114" s="80"/>
    </row>
    <row r="1115" spans="9:11" ht="12.75">
      <c r="I1115" s="80"/>
      <c r="J1115" s="80"/>
      <c r="K1115" s="80"/>
    </row>
    <row r="1116" spans="9:11" ht="12.75">
      <c r="I1116" s="80"/>
      <c r="J1116" s="80"/>
      <c r="K1116" s="80"/>
    </row>
    <row r="1117" spans="9:11" ht="12.75">
      <c r="I1117" s="80"/>
      <c r="J1117" s="80"/>
      <c r="K1117" s="80"/>
    </row>
    <row r="1118" spans="9:11" ht="12.75">
      <c r="I1118" s="80"/>
      <c r="J1118" s="80"/>
      <c r="K1118" s="80"/>
    </row>
    <row r="1119" spans="9:11" ht="12.75">
      <c r="I1119" s="80"/>
      <c r="J1119" s="80"/>
      <c r="K1119" s="80"/>
    </row>
    <row r="1120" spans="9:11" ht="12.75">
      <c r="I1120" s="80"/>
      <c r="J1120" s="80"/>
      <c r="K1120" s="80"/>
    </row>
    <row r="1121" spans="9:11" ht="12.75">
      <c r="I1121" s="80"/>
      <c r="J1121" s="80"/>
      <c r="K1121" s="80"/>
    </row>
    <row r="1122" spans="9:11" ht="12.75">
      <c r="I1122" s="80"/>
      <c r="J1122" s="80"/>
      <c r="K1122" s="80"/>
    </row>
    <row r="1123" spans="9:11" ht="12.75">
      <c r="I1123" s="80"/>
      <c r="J1123" s="80"/>
      <c r="K1123" s="80"/>
    </row>
    <row r="1124" spans="9:11" ht="12.75">
      <c r="I1124" s="80"/>
      <c r="J1124" s="80"/>
      <c r="K1124" s="80"/>
    </row>
    <row r="1125" spans="9:11" ht="12.75">
      <c r="I1125" s="80"/>
      <c r="J1125" s="80"/>
      <c r="K1125" s="80"/>
    </row>
    <row r="1126" spans="9:11" ht="12.75">
      <c r="I1126" s="80"/>
      <c r="J1126" s="80"/>
      <c r="K1126" s="80"/>
    </row>
    <row r="1127" spans="9:11" ht="12.75">
      <c r="I1127" s="80"/>
      <c r="J1127" s="80"/>
      <c r="K1127" s="80"/>
    </row>
    <row r="1128" spans="9:11" ht="12.75">
      <c r="I1128" s="80"/>
      <c r="J1128" s="80"/>
      <c r="K1128" s="80"/>
    </row>
    <row r="1129" spans="9:11" ht="12.75">
      <c r="I1129" s="80"/>
      <c r="J1129" s="80"/>
      <c r="K1129" s="80"/>
    </row>
    <row r="1130" spans="9:11" ht="12.75">
      <c r="I1130" s="80"/>
      <c r="J1130" s="80"/>
      <c r="K1130" s="80"/>
    </row>
    <row r="1131" spans="9:11" ht="12.75">
      <c r="I1131" s="80"/>
      <c r="J1131" s="80"/>
      <c r="K1131" s="80"/>
    </row>
    <row r="1132" spans="9:11" ht="12.75">
      <c r="I1132" s="80"/>
      <c r="J1132" s="80"/>
      <c r="K1132" s="80"/>
    </row>
    <row r="1133" spans="9:11" ht="12.75">
      <c r="I1133" s="80"/>
      <c r="J1133" s="80"/>
      <c r="K1133" s="80"/>
    </row>
    <row r="1134" spans="9:11" ht="12.75">
      <c r="I1134" s="80"/>
      <c r="J1134" s="80"/>
      <c r="K1134" s="80"/>
    </row>
    <row r="1135" spans="9:11" ht="12.75">
      <c r="I1135" s="80"/>
      <c r="J1135" s="80"/>
      <c r="K1135" s="80"/>
    </row>
    <row r="1136" spans="9:11" ht="12.75">
      <c r="I1136" s="80"/>
      <c r="J1136" s="80"/>
      <c r="K1136" s="80"/>
    </row>
    <row r="1137" spans="9:11" ht="12.75">
      <c r="I1137" s="80"/>
      <c r="J1137" s="80"/>
      <c r="K1137" s="80"/>
    </row>
    <row r="1138" spans="9:11" ht="12.75">
      <c r="I1138" s="80"/>
      <c r="J1138" s="80"/>
      <c r="K1138" s="80"/>
    </row>
    <row r="1139" spans="9:11" ht="12.75">
      <c r="I1139" s="80"/>
      <c r="J1139" s="80"/>
      <c r="K1139" s="80"/>
    </row>
    <row r="1140" spans="9:11" ht="12.75">
      <c r="I1140" s="80"/>
      <c r="J1140" s="80"/>
      <c r="K1140" s="80"/>
    </row>
    <row r="1141" spans="9:11" ht="12.75">
      <c r="I1141" s="80"/>
      <c r="J1141" s="80"/>
      <c r="K1141" s="80"/>
    </row>
    <row r="1142" spans="9:11" ht="12.75">
      <c r="I1142" s="80"/>
      <c r="J1142" s="80"/>
      <c r="K1142" s="80"/>
    </row>
    <row r="1143" spans="9:11" ht="12.75">
      <c r="I1143" s="80"/>
      <c r="J1143" s="80"/>
      <c r="K1143" s="80"/>
    </row>
    <row r="1144" spans="9:11" ht="12.75">
      <c r="I1144" s="80"/>
      <c r="J1144" s="80"/>
      <c r="K1144" s="80"/>
    </row>
    <row r="1145" spans="9:11" ht="12.75">
      <c r="I1145" s="80"/>
      <c r="J1145" s="80"/>
      <c r="K1145" s="80"/>
    </row>
    <row r="1146" spans="9:11" ht="12.75">
      <c r="I1146" s="80"/>
      <c r="J1146" s="80"/>
      <c r="K1146" s="80"/>
    </row>
    <row r="1147" spans="9:11" ht="12.75">
      <c r="I1147" s="80"/>
      <c r="J1147" s="80"/>
      <c r="K1147" s="80"/>
    </row>
    <row r="1148" spans="9:11" ht="12.75">
      <c r="I1148" s="80"/>
      <c r="J1148" s="80"/>
      <c r="K1148" s="80"/>
    </row>
    <row r="1149" spans="9:11" ht="12.75">
      <c r="I1149" s="80"/>
      <c r="J1149" s="80"/>
      <c r="K1149" s="80"/>
    </row>
    <row r="1150" spans="9:11" ht="12.75">
      <c r="I1150" s="80"/>
      <c r="J1150" s="80"/>
      <c r="K1150" s="80"/>
    </row>
    <row r="1151" spans="9:11" ht="12.75">
      <c r="I1151" s="80"/>
      <c r="J1151" s="80"/>
      <c r="K1151" s="80"/>
    </row>
    <row r="1152" spans="9:11" ht="12.75">
      <c r="I1152" s="80"/>
      <c r="J1152" s="80"/>
      <c r="K1152" s="80"/>
    </row>
    <row r="1153" spans="9:11" ht="12.75">
      <c r="I1153" s="80"/>
      <c r="J1153" s="80"/>
      <c r="K1153" s="80"/>
    </row>
    <row r="1154" spans="9:11" ht="12.75">
      <c r="I1154" s="80"/>
      <c r="J1154" s="80"/>
      <c r="K1154" s="80"/>
    </row>
    <row r="1155" spans="9:11" ht="12.75">
      <c r="I1155" s="80"/>
      <c r="J1155" s="80"/>
      <c r="K1155" s="80"/>
    </row>
    <row r="1156" spans="9:11" ht="12.75">
      <c r="I1156" s="80"/>
      <c r="J1156" s="80"/>
      <c r="K1156" s="80"/>
    </row>
    <row r="1157" spans="9:11" ht="12.75">
      <c r="I1157" s="80"/>
      <c r="J1157" s="80"/>
      <c r="K1157" s="80"/>
    </row>
    <row r="1158" spans="9:11" ht="12.75">
      <c r="I1158" s="80"/>
      <c r="J1158" s="80"/>
      <c r="K1158" s="80"/>
    </row>
    <row r="1159" spans="9:11" ht="12.75">
      <c r="I1159" s="80"/>
      <c r="J1159" s="80"/>
      <c r="K1159" s="80"/>
    </row>
    <row r="1160" spans="9:11" ht="12.75">
      <c r="I1160" s="80"/>
      <c r="J1160" s="80"/>
      <c r="K1160" s="80"/>
    </row>
    <row r="1161" spans="9:11" ht="12.75">
      <c r="I1161" s="80"/>
      <c r="J1161" s="80"/>
      <c r="K1161" s="80"/>
    </row>
    <row r="1162" spans="9:11" ht="12.75">
      <c r="I1162" s="80"/>
      <c r="J1162" s="80"/>
      <c r="K1162" s="80"/>
    </row>
    <row r="1163" spans="9:11" ht="12.75">
      <c r="I1163" s="80"/>
      <c r="J1163" s="80"/>
      <c r="K1163" s="80"/>
    </row>
    <row r="1164" spans="9:11" ht="12.75">
      <c r="I1164" s="80"/>
      <c r="J1164" s="80"/>
      <c r="K1164" s="80"/>
    </row>
    <row r="1165" spans="9:11" ht="12.75">
      <c r="I1165" s="80"/>
      <c r="J1165" s="80"/>
      <c r="K1165" s="80"/>
    </row>
    <row r="1166" spans="9:11" ht="12.75">
      <c r="I1166" s="80"/>
      <c r="J1166" s="80"/>
      <c r="K1166" s="80"/>
    </row>
    <row r="1167" spans="9:11" ht="12.75">
      <c r="I1167" s="80"/>
      <c r="J1167" s="80"/>
      <c r="K1167" s="80"/>
    </row>
    <row r="1168" spans="9:11" ht="12.75">
      <c r="I1168" s="80"/>
      <c r="J1168" s="80"/>
      <c r="K1168" s="80"/>
    </row>
    <row r="1169" spans="9:11" ht="12.75">
      <c r="I1169" s="80"/>
      <c r="J1169" s="80"/>
      <c r="K1169" s="80"/>
    </row>
    <row r="1170" spans="9:11" ht="12.75">
      <c r="I1170" s="80"/>
      <c r="J1170" s="80"/>
      <c r="K1170" s="80"/>
    </row>
    <row r="1171" spans="9:11" ht="12.75">
      <c r="I1171" s="80"/>
      <c r="J1171" s="80"/>
      <c r="K1171" s="80"/>
    </row>
    <row r="1172" spans="9:11" ht="12.75">
      <c r="I1172" s="80"/>
      <c r="J1172" s="80"/>
      <c r="K1172" s="80"/>
    </row>
    <row r="1173" spans="9:11" ht="12.75">
      <c r="I1173" s="80"/>
      <c r="J1173" s="80"/>
      <c r="K1173" s="80"/>
    </row>
    <row r="1174" spans="9:11" ht="12.75">
      <c r="I1174" s="80"/>
      <c r="J1174" s="80"/>
      <c r="K1174" s="80"/>
    </row>
    <row r="1175" spans="9:11" ht="12.75">
      <c r="I1175" s="80"/>
      <c r="J1175" s="80"/>
      <c r="K1175" s="80"/>
    </row>
    <row r="1176" spans="9:11" ht="12.75">
      <c r="I1176" s="80"/>
      <c r="J1176" s="80"/>
      <c r="K1176" s="80"/>
    </row>
    <row r="1177" spans="9:11" ht="12.75">
      <c r="I1177" s="80"/>
      <c r="J1177" s="80"/>
      <c r="K1177" s="80"/>
    </row>
    <row r="1178" spans="9:11" ht="12.75">
      <c r="I1178" s="80"/>
      <c r="J1178" s="80"/>
      <c r="K1178" s="80"/>
    </row>
    <row r="1179" spans="9:11" ht="12.75">
      <c r="I1179" s="80"/>
      <c r="J1179" s="80"/>
      <c r="K1179" s="80"/>
    </row>
    <row r="1180" spans="9:11" ht="12.75">
      <c r="I1180" s="80"/>
      <c r="J1180" s="80"/>
      <c r="K1180" s="80"/>
    </row>
    <row r="1181" spans="9:11" ht="12.75">
      <c r="I1181" s="80"/>
      <c r="J1181" s="80"/>
      <c r="K1181" s="80"/>
    </row>
    <row r="1182" spans="9:11" ht="12.75">
      <c r="I1182" s="80"/>
      <c r="J1182" s="80"/>
      <c r="K1182" s="80"/>
    </row>
    <row r="1183" spans="9:11" ht="12.75">
      <c r="I1183" s="80"/>
      <c r="J1183" s="80"/>
      <c r="K1183" s="80"/>
    </row>
    <row r="1184" spans="9:11" ht="12.75">
      <c r="I1184" s="80"/>
      <c r="J1184" s="80"/>
      <c r="K1184" s="80"/>
    </row>
    <row r="1185" spans="9:11" ht="12.75">
      <c r="I1185" s="80"/>
      <c r="J1185" s="80"/>
      <c r="K1185" s="80"/>
    </row>
    <row r="1186" spans="9:11" ht="12.75">
      <c r="I1186" s="80"/>
      <c r="J1186" s="80"/>
      <c r="K1186" s="80"/>
    </row>
    <row r="1187" spans="9:11" ht="12.75">
      <c r="I1187" s="80"/>
      <c r="J1187" s="80"/>
      <c r="K1187" s="80"/>
    </row>
    <row r="1188" spans="9:11" ht="12.75">
      <c r="I1188" s="80"/>
      <c r="J1188" s="80"/>
      <c r="K1188" s="80"/>
    </row>
    <row r="1189" spans="9:11" ht="12.75">
      <c r="I1189" s="80"/>
      <c r="J1189" s="80"/>
      <c r="K1189" s="80"/>
    </row>
    <row r="1190" spans="9:11" ht="12.75">
      <c r="I1190" s="80"/>
      <c r="J1190" s="80"/>
      <c r="K1190" s="80"/>
    </row>
    <row r="1191" spans="9:11" ht="12.75">
      <c r="I1191" s="80"/>
      <c r="J1191" s="80"/>
      <c r="K1191" s="80"/>
    </row>
    <row r="1192" spans="9:11" ht="12.75">
      <c r="I1192" s="80"/>
      <c r="J1192" s="80"/>
      <c r="K1192" s="80"/>
    </row>
    <row r="1193" spans="9:11" ht="12.75">
      <c r="I1193" s="80"/>
      <c r="J1193" s="80"/>
      <c r="K1193" s="80"/>
    </row>
    <row r="1194" spans="9:11" ht="12.75">
      <c r="I1194" s="80"/>
      <c r="J1194" s="80"/>
      <c r="K1194" s="80"/>
    </row>
    <row r="1195" spans="9:11" ht="12.75">
      <c r="I1195" s="80"/>
      <c r="J1195" s="80"/>
      <c r="K1195" s="80"/>
    </row>
    <row r="1196" spans="9:11" ht="12.75">
      <c r="I1196" s="80"/>
      <c r="J1196" s="80"/>
      <c r="K1196" s="80"/>
    </row>
    <row r="1197" spans="9:11" ht="12.75">
      <c r="I1197" s="80"/>
      <c r="J1197" s="80"/>
      <c r="K1197" s="80"/>
    </row>
    <row r="1198" spans="9:11" ht="12.75">
      <c r="I1198" s="80"/>
      <c r="J1198" s="80"/>
      <c r="K1198" s="80"/>
    </row>
    <row r="1199" spans="9:11" ht="12.75">
      <c r="I1199" s="80"/>
      <c r="J1199" s="80"/>
      <c r="K1199" s="80"/>
    </row>
    <row r="1200" spans="9:11" ht="12.75">
      <c r="I1200" s="80"/>
      <c r="J1200" s="80"/>
      <c r="K1200" s="80"/>
    </row>
    <row r="1201" spans="9:11" ht="12.75">
      <c r="I1201" s="80"/>
      <c r="J1201" s="80"/>
      <c r="K1201" s="80"/>
    </row>
    <row r="1202" spans="9:11" ht="12.75">
      <c r="I1202" s="80"/>
      <c r="J1202" s="80"/>
      <c r="K1202" s="80"/>
    </row>
    <row r="1203" spans="9:11" ht="12.75">
      <c r="I1203" s="80"/>
      <c r="J1203" s="80"/>
      <c r="K1203" s="80"/>
    </row>
    <row r="1204" spans="9:11" ht="12.75">
      <c r="I1204" s="80"/>
      <c r="J1204" s="80"/>
      <c r="K1204" s="80"/>
    </row>
    <row r="1205" spans="9:11" ht="12.75">
      <c r="I1205" s="80"/>
      <c r="J1205" s="80"/>
      <c r="K1205" s="80"/>
    </row>
    <row r="1206" spans="9:11" ht="12.75">
      <c r="I1206" s="80"/>
      <c r="J1206" s="80"/>
      <c r="K1206" s="80"/>
    </row>
    <row r="1207" spans="9:11" ht="12.75">
      <c r="I1207" s="80"/>
      <c r="J1207" s="80"/>
      <c r="K1207" s="80"/>
    </row>
    <row r="1208" spans="9:11" ht="12.75">
      <c r="I1208" s="80"/>
      <c r="J1208" s="80"/>
      <c r="K1208" s="80"/>
    </row>
    <row r="1209" spans="9:11" ht="12.75">
      <c r="I1209" s="80"/>
      <c r="J1209" s="80"/>
      <c r="K1209" s="80"/>
    </row>
    <row r="1210" spans="9:11" ht="12.75">
      <c r="I1210" s="80"/>
      <c r="J1210" s="80"/>
      <c r="K1210" s="80"/>
    </row>
    <row r="1211" spans="9:11" ht="12.75">
      <c r="I1211" s="80"/>
      <c r="J1211" s="80"/>
      <c r="K1211" s="80"/>
    </row>
    <row r="1212" spans="9:11" ht="12.75">
      <c r="I1212" s="80"/>
      <c r="J1212" s="80"/>
      <c r="K1212" s="80"/>
    </row>
    <row r="1213" spans="9:11" ht="12.75">
      <c r="I1213" s="80"/>
      <c r="J1213" s="80"/>
      <c r="K1213" s="80"/>
    </row>
    <row r="1214" spans="9:11" ht="12.75">
      <c r="I1214" s="80"/>
      <c r="J1214" s="80"/>
      <c r="K1214" s="80"/>
    </row>
    <row r="1215" spans="9:11" ht="12.75">
      <c r="I1215" s="80"/>
      <c r="J1215" s="80"/>
      <c r="K1215" s="80"/>
    </row>
    <row r="1216" spans="9:11" ht="12.75">
      <c r="I1216" s="80"/>
      <c r="J1216" s="80"/>
      <c r="K1216" s="80"/>
    </row>
    <row r="1217" spans="9:11" ht="12.75">
      <c r="I1217" s="80"/>
      <c r="J1217" s="80"/>
      <c r="K1217" s="80"/>
    </row>
    <row r="1218" spans="9:11" ht="12.75">
      <c r="I1218" s="80"/>
      <c r="J1218" s="80"/>
      <c r="K1218" s="80"/>
    </row>
    <row r="1219" spans="9:11" ht="12.75">
      <c r="I1219" s="80"/>
      <c r="J1219" s="80"/>
      <c r="K1219" s="80"/>
    </row>
    <row r="1220" spans="9:11" ht="12.75">
      <c r="I1220" s="80"/>
      <c r="J1220" s="80"/>
      <c r="K1220" s="80"/>
    </row>
    <row r="1221" spans="9:11" ht="12.75">
      <c r="I1221" s="80"/>
      <c r="J1221" s="80"/>
      <c r="K1221" s="80"/>
    </row>
    <row r="1222" spans="9:11" ht="12.75">
      <c r="I1222" s="80"/>
      <c r="J1222" s="80"/>
      <c r="K1222" s="80"/>
    </row>
    <row r="1223" spans="9:11" ht="12.75">
      <c r="I1223" s="80"/>
      <c r="J1223" s="80"/>
      <c r="K1223" s="80"/>
    </row>
    <row r="1224" spans="9:11" ht="12.75">
      <c r="I1224" s="80"/>
      <c r="J1224" s="80"/>
      <c r="K1224" s="80"/>
    </row>
    <row r="1225" spans="9:11" ht="12.75">
      <c r="I1225" s="80"/>
      <c r="J1225" s="80"/>
      <c r="K1225" s="80"/>
    </row>
    <row r="1226" spans="9:11" ht="12.75">
      <c r="I1226" s="80"/>
      <c r="J1226" s="80"/>
      <c r="K1226" s="80"/>
    </row>
    <row r="1227" spans="9:11" ht="12.75">
      <c r="I1227" s="80"/>
      <c r="J1227" s="80"/>
      <c r="K1227" s="80"/>
    </row>
    <row r="1228" spans="9:11" ht="12.75">
      <c r="I1228" s="80"/>
      <c r="J1228" s="80"/>
      <c r="K1228" s="80"/>
    </row>
    <row r="1229" spans="9:11" ht="12.75">
      <c r="I1229" s="80"/>
      <c r="J1229" s="80"/>
      <c r="K1229" s="80"/>
    </row>
    <row r="1230" spans="9:11" ht="12.75">
      <c r="I1230" s="80"/>
      <c r="J1230" s="80"/>
      <c r="K1230" s="80"/>
    </row>
    <row r="1231" spans="9:11" ht="12.75">
      <c r="I1231" s="80"/>
      <c r="J1231" s="80"/>
      <c r="K1231" s="80"/>
    </row>
    <row r="1232" spans="9:11" ht="12.75">
      <c r="I1232" s="80"/>
      <c r="J1232" s="80"/>
      <c r="K1232" s="80"/>
    </row>
    <row r="1233" spans="9:11" ht="12.75">
      <c r="I1233" s="80"/>
      <c r="J1233" s="80"/>
      <c r="K1233" s="80"/>
    </row>
    <row r="1234" spans="9:11" ht="12.75">
      <c r="I1234" s="80"/>
      <c r="J1234" s="80"/>
      <c r="K1234" s="80"/>
    </row>
    <row r="1235" spans="9:11" ht="12.75">
      <c r="I1235" s="80"/>
      <c r="J1235" s="80"/>
      <c r="K1235" s="80"/>
    </row>
    <row r="1236" spans="9:11" ht="12.75">
      <c r="I1236" s="80"/>
      <c r="J1236" s="80"/>
      <c r="K1236" s="80"/>
    </row>
    <row r="1237" spans="9:11" ht="12.75">
      <c r="I1237" s="80"/>
      <c r="J1237" s="80"/>
      <c r="K1237" s="80"/>
    </row>
    <row r="1238" spans="9:11" ht="12.75">
      <c r="I1238" s="80"/>
      <c r="J1238" s="80"/>
      <c r="K1238" s="80"/>
    </row>
    <row r="1239" spans="9:11" ht="12.75">
      <c r="I1239" s="80"/>
      <c r="J1239" s="80"/>
      <c r="K1239" s="80"/>
    </row>
    <row r="1240" spans="9:11" ht="12.75">
      <c r="I1240" s="80"/>
      <c r="J1240" s="80"/>
      <c r="K1240" s="80"/>
    </row>
    <row r="1241" spans="9:11" ht="12.75">
      <c r="I1241" s="80"/>
      <c r="J1241" s="80"/>
      <c r="K1241" s="80"/>
    </row>
    <row r="1242" spans="9:11" ht="12.75">
      <c r="I1242" s="80"/>
      <c r="J1242" s="80"/>
      <c r="K1242" s="80"/>
    </row>
    <row r="1243" spans="9:11" ht="12.75">
      <c r="I1243" s="80"/>
      <c r="J1243" s="80"/>
      <c r="K1243" s="80"/>
    </row>
    <row r="1244" spans="9:11" ht="12.75">
      <c r="I1244" s="80"/>
      <c r="J1244" s="80"/>
      <c r="K1244" s="80"/>
    </row>
    <row r="1245" spans="9:11" ht="12.75">
      <c r="I1245" s="80"/>
      <c r="J1245" s="80"/>
      <c r="K1245" s="80"/>
    </row>
    <row r="1246" spans="9:11" ht="12.75">
      <c r="I1246" s="80"/>
      <c r="J1246" s="80"/>
      <c r="K1246" s="80"/>
    </row>
    <row r="1247" spans="9:11" ht="12.75">
      <c r="I1247" s="80"/>
      <c r="J1247" s="80"/>
      <c r="K1247" s="80"/>
    </row>
    <row r="1248" spans="9:11" ht="12.75">
      <c r="I1248" s="80"/>
      <c r="J1248" s="80"/>
      <c r="K1248" s="80"/>
    </row>
    <row r="1249" spans="9:11" ht="12.75">
      <c r="I1249" s="80"/>
      <c r="J1249" s="80"/>
      <c r="K1249" s="80"/>
    </row>
    <row r="1250" spans="9:11" ht="12.75">
      <c r="I1250" s="80"/>
      <c r="J1250" s="80"/>
      <c r="K1250" s="80"/>
    </row>
    <row r="1251" spans="9:11" ht="12.75">
      <c r="I1251" s="80"/>
      <c r="J1251" s="80"/>
      <c r="K1251" s="80"/>
    </row>
    <row r="1252" spans="9:11" ht="12.75">
      <c r="I1252" s="80"/>
      <c r="J1252" s="80"/>
      <c r="K1252" s="80"/>
    </row>
    <row r="1253" spans="9:11" ht="12.75">
      <c r="I1253" s="80"/>
      <c r="J1253" s="80"/>
      <c r="K1253" s="80"/>
    </row>
    <row r="1254" spans="9:11" ht="12.75">
      <c r="I1254" s="80"/>
      <c r="J1254" s="80"/>
      <c r="K1254" s="80"/>
    </row>
    <row r="1255" spans="9:11" ht="12.75">
      <c r="I1255" s="80"/>
      <c r="J1255" s="80"/>
      <c r="K1255" s="80"/>
    </row>
    <row r="1256" spans="9:11" ht="12.75">
      <c r="I1256" s="80"/>
      <c r="J1256" s="80"/>
      <c r="K1256" s="80"/>
    </row>
    <row r="1257" spans="9:11" ht="12.75">
      <c r="I1257" s="80"/>
      <c r="J1257" s="80"/>
      <c r="K1257" s="80"/>
    </row>
    <row r="1258" spans="9:11" ht="12.75">
      <c r="I1258" s="80"/>
      <c r="J1258" s="80"/>
      <c r="K1258" s="80"/>
    </row>
    <row r="1259" spans="9:11" ht="12.75">
      <c r="I1259" s="80"/>
      <c r="J1259" s="80"/>
      <c r="K1259" s="80"/>
    </row>
    <row r="1260" spans="9:11" ht="12.75">
      <c r="I1260" s="80"/>
      <c r="J1260" s="80"/>
      <c r="K1260" s="80"/>
    </row>
    <row r="1261" spans="9:11" ht="12.75">
      <c r="I1261" s="80"/>
      <c r="J1261" s="80"/>
      <c r="K1261" s="80"/>
    </row>
    <row r="1262" spans="9:11" ht="12.75">
      <c r="I1262" s="80"/>
      <c r="J1262" s="80"/>
      <c r="K1262" s="80"/>
    </row>
    <row r="1263" spans="9:11" ht="12.75">
      <c r="I1263" s="80"/>
      <c r="J1263" s="80"/>
      <c r="K1263" s="80"/>
    </row>
    <row r="1264" spans="9:11" ht="12.75">
      <c r="I1264" s="80"/>
      <c r="J1264" s="80"/>
      <c r="K1264" s="80"/>
    </row>
    <row r="1265" spans="9:11" ht="12.75">
      <c r="I1265" s="80"/>
      <c r="J1265" s="80"/>
      <c r="K1265" s="80"/>
    </row>
    <row r="1266" spans="9:11" ht="12.75">
      <c r="I1266" s="80"/>
      <c r="J1266" s="80"/>
      <c r="K1266" s="80"/>
    </row>
    <row r="1267" spans="9:11" ht="12.75">
      <c r="I1267" s="80"/>
      <c r="J1267" s="80"/>
      <c r="K1267" s="80"/>
    </row>
    <row r="1268" spans="9:11" ht="12.75">
      <c r="I1268" s="80"/>
      <c r="J1268" s="80"/>
      <c r="K1268" s="80"/>
    </row>
    <row r="1269" spans="9:11" ht="12.75">
      <c r="I1269" s="80"/>
      <c r="J1269" s="80"/>
      <c r="K1269" s="80"/>
    </row>
    <row r="1270" spans="9:11" ht="12.75">
      <c r="I1270" s="80"/>
      <c r="J1270" s="80"/>
      <c r="K1270" s="80"/>
    </row>
    <row r="1271" spans="9:11" ht="12.75">
      <c r="I1271" s="80"/>
      <c r="J1271" s="80"/>
      <c r="K1271" s="80"/>
    </row>
    <row r="1272" spans="9:11" ht="12.75">
      <c r="I1272" s="80"/>
      <c r="J1272" s="80"/>
      <c r="K1272" s="80"/>
    </row>
    <row r="1273" spans="9:11" ht="12.75">
      <c r="I1273" s="80"/>
      <c r="J1273" s="80"/>
      <c r="K1273" s="80"/>
    </row>
    <row r="1274" spans="9:11" ht="12.75">
      <c r="I1274" s="80"/>
      <c r="J1274" s="80"/>
      <c r="K1274" s="80"/>
    </row>
    <row r="1275" spans="9:11" ht="12.75">
      <c r="I1275" s="80"/>
      <c r="J1275" s="80"/>
      <c r="K1275" s="80"/>
    </row>
    <row r="1276" spans="9:11" ht="12.75">
      <c r="I1276" s="80"/>
      <c r="J1276" s="80"/>
      <c r="K1276" s="80"/>
    </row>
    <row r="1277" spans="9:11" ht="12.75">
      <c r="I1277" s="80"/>
      <c r="J1277" s="80"/>
      <c r="K1277" s="80"/>
    </row>
    <row r="1278" spans="9:11" ht="12.75">
      <c r="I1278" s="80"/>
      <c r="J1278" s="80"/>
      <c r="K1278" s="80"/>
    </row>
    <row r="1279" spans="9:11" ht="12.75">
      <c r="I1279" s="80"/>
      <c r="J1279" s="80"/>
      <c r="K1279" s="80"/>
    </row>
    <row r="1280" spans="9:11" ht="12.75">
      <c r="I1280" s="80"/>
      <c r="J1280" s="80"/>
      <c r="K1280" s="80"/>
    </row>
    <row r="1281" spans="9:11" ht="12.75">
      <c r="I1281" s="80"/>
      <c r="J1281" s="80"/>
      <c r="K1281" s="80"/>
    </row>
    <row r="1282" spans="9:11" ht="12.75">
      <c r="I1282" s="80"/>
      <c r="J1282" s="80"/>
      <c r="K1282" s="80"/>
    </row>
    <row r="1283" spans="9:11" ht="12.75">
      <c r="I1283" s="80"/>
      <c r="J1283" s="80"/>
      <c r="K1283" s="80"/>
    </row>
    <row r="1284" spans="9:11" ht="12.75">
      <c r="I1284" s="80"/>
      <c r="J1284" s="80"/>
      <c r="K1284" s="80"/>
    </row>
    <row r="1285" spans="9:11" ht="12.75">
      <c r="I1285" s="80"/>
      <c r="J1285" s="80"/>
      <c r="K1285" s="80"/>
    </row>
    <row r="1286" spans="9:11" ht="12.75">
      <c r="I1286" s="80"/>
      <c r="J1286" s="80"/>
      <c r="K1286" s="80"/>
    </row>
    <row r="1287" spans="9:11" ht="12.75">
      <c r="I1287" s="80"/>
      <c r="J1287" s="80"/>
      <c r="K1287" s="80"/>
    </row>
    <row r="1288" spans="9:11" ht="12.75">
      <c r="I1288" s="80"/>
      <c r="J1288" s="80"/>
      <c r="K1288" s="80"/>
    </row>
    <row r="1289" spans="9:11" ht="12.75">
      <c r="I1289" s="80"/>
      <c r="J1289" s="80"/>
      <c r="K1289" s="80"/>
    </row>
    <row r="1290" spans="9:11" ht="12.75">
      <c r="I1290" s="80"/>
      <c r="J1290" s="80"/>
      <c r="K1290" s="80"/>
    </row>
    <row r="1291" spans="9:11" ht="12.75">
      <c r="I1291" s="80"/>
      <c r="J1291" s="80"/>
      <c r="K1291" s="80"/>
    </row>
    <row r="1292" spans="9:11" ht="12.75">
      <c r="I1292" s="80"/>
      <c r="J1292" s="80"/>
      <c r="K1292" s="80"/>
    </row>
    <row r="1293" spans="9:11" ht="12.75">
      <c r="I1293" s="80"/>
      <c r="J1293" s="80"/>
      <c r="K1293" s="80"/>
    </row>
    <row r="1294" spans="9:11" ht="12.75">
      <c r="I1294" s="80"/>
      <c r="J1294" s="80"/>
      <c r="K1294" s="80"/>
    </row>
    <row r="1295" spans="9:11" ht="12.75">
      <c r="I1295" s="80"/>
      <c r="J1295" s="80"/>
      <c r="K1295" s="80"/>
    </row>
    <row r="1296" spans="9:11" ht="12.75">
      <c r="I1296" s="80"/>
      <c r="J1296" s="80"/>
      <c r="K1296" s="80"/>
    </row>
    <row r="1297" spans="9:11" ht="12.75">
      <c r="I1297" s="80"/>
      <c r="J1297" s="80"/>
      <c r="K1297" s="80"/>
    </row>
    <row r="1298" spans="9:11" ht="12.75">
      <c r="I1298" s="80"/>
      <c r="J1298" s="80"/>
      <c r="K1298" s="80"/>
    </row>
    <row r="1299" spans="9:11" ht="12.75">
      <c r="I1299" s="80"/>
      <c r="J1299" s="80"/>
      <c r="K1299" s="80"/>
    </row>
    <row r="1300" spans="9:11" ht="12.75">
      <c r="I1300" s="80"/>
      <c r="J1300" s="80"/>
      <c r="K1300" s="80"/>
    </row>
    <row r="1301" spans="9:11" ht="12.75">
      <c r="I1301" s="80"/>
      <c r="J1301" s="80"/>
      <c r="K1301" s="80"/>
    </row>
    <row r="1302" spans="9:11" ht="12.75">
      <c r="I1302" s="80"/>
      <c r="J1302" s="80"/>
      <c r="K1302" s="80"/>
    </row>
    <row r="1303" spans="9:11" ht="12.75">
      <c r="I1303" s="80"/>
      <c r="J1303" s="80"/>
      <c r="K1303" s="80"/>
    </row>
    <row r="1304" spans="9:11" ht="12.75">
      <c r="I1304" s="80"/>
      <c r="J1304" s="80"/>
      <c r="K1304" s="80"/>
    </row>
    <row r="1305" spans="9:11" ht="12.75">
      <c r="I1305" s="80"/>
      <c r="J1305" s="80"/>
      <c r="K1305" s="80"/>
    </row>
    <row r="1306" spans="9:11" ht="12.75">
      <c r="I1306" s="80"/>
      <c r="J1306" s="80"/>
      <c r="K1306" s="80"/>
    </row>
    <row r="1307" spans="9:11" ht="12.75">
      <c r="I1307" s="80"/>
      <c r="J1307" s="80"/>
      <c r="K1307" s="80"/>
    </row>
    <row r="1308" spans="9:11" ht="12.75">
      <c r="I1308" s="80"/>
      <c r="J1308" s="80"/>
      <c r="K1308" s="80"/>
    </row>
    <row r="1309" spans="9:11" ht="12.75">
      <c r="I1309" s="80"/>
      <c r="J1309" s="80"/>
      <c r="K1309" s="80"/>
    </row>
    <row r="1310" spans="9:11" ht="12.75">
      <c r="I1310" s="80"/>
      <c r="J1310" s="80"/>
      <c r="K1310" s="80"/>
    </row>
    <row r="1311" spans="9:11" ht="12.75">
      <c r="I1311" s="80"/>
      <c r="J1311" s="80"/>
      <c r="K1311" s="80"/>
    </row>
    <row r="1312" spans="9:11" ht="12.75">
      <c r="I1312" s="80"/>
      <c r="J1312" s="80"/>
      <c r="K1312" s="80"/>
    </row>
    <row r="1313" spans="9:11" ht="12.75">
      <c r="I1313" s="80"/>
      <c r="J1313" s="80"/>
      <c r="K1313" s="80"/>
    </row>
    <row r="1314" spans="9:11" ht="12.75">
      <c r="I1314" s="80"/>
      <c r="J1314" s="80"/>
      <c r="K1314" s="80"/>
    </row>
    <row r="1315" spans="9:11" ht="12.75">
      <c r="I1315" s="80"/>
      <c r="J1315" s="80"/>
      <c r="K1315" s="80"/>
    </row>
    <row r="1316" spans="9:11" ht="12.75">
      <c r="I1316" s="80"/>
      <c r="J1316" s="80"/>
      <c r="K1316" s="80"/>
    </row>
    <row r="1317" spans="9:11" ht="12.75">
      <c r="I1317" s="80"/>
      <c r="J1317" s="80"/>
      <c r="K1317" s="80"/>
    </row>
    <row r="1318" spans="9:11" ht="12.75">
      <c r="I1318" s="80"/>
      <c r="J1318" s="80"/>
      <c r="K1318" s="80"/>
    </row>
    <row r="1319" spans="9:11" ht="12.75">
      <c r="I1319" s="80"/>
      <c r="J1319" s="80"/>
      <c r="K1319" s="80"/>
    </row>
    <row r="1320" spans="9:11" ht="12.75">
      <c r="I1320" s="80"/>
      <c r="J1320" s="80"/>
      <c r="K1320" s="80"/>
    </row>
    <row r="1321" spans="9:11" ht="12.75">
      <c r="I1321" s="80"/>
      <c r="J1321" s="80"/>
      <c r="K1321" s="80"/>
    </row>
    <row r="1322" spans="9:11" ht="12.75">
      <c r="I1322" s="80"/>
      <c r="J1322" s="80"/>
      <c r="K1322" s="80"/>
    </row>
    <row r="1323" spans="9:11" ht="12.75">
      <c r="I1323" s="80"/>
      <c r="J1323" s="80"/>
      <c r="K1323" s="80"/>
    </row>
    <row r="1324" spans="9:11" ht="12.75">
      <c r="I1324" s="80"/>
      <c r="J1324" s="80"/>
      <c r="K1324" s="80"/>
    </row>
    <row r="1325" spans="9:11" ht="12.75">
      <c r="I1325" s="80"/>
      <c r="J1325" s="80"/>
      <c r="K1325" s="80"/>
    </row>
    <row r="1326" spans="9:11" ht="12.75">
      <c r="I1326" s="80"/>
      <c r="J1326" s="80"/>
      <c r="K1326" s="80"/>
    </row>
    <row r="1327" spans="9:11" ht="12.75">
      <c r="I1327" s="80"/>
      <c r="J1327" s="80"/>
      <c r="K1327" s="80"/>
    </row>
    <row r="1328" spans="9:11" ht="12.75">
      <c r="I1328" s="80"/>
      <c r="J1328" s="80"/>
      <c r="K1328" s="80"/>
    </row>
    <row r="1329" spans="9:11" ht="12.75">
      <c r="I1329" s="80"/>
      <c r="J1329" s="80"/>
      <c r="K1329" s="80"/>
    </row>
    <row r="1330" spans="9:11" ht="12.75">
      <c r="I1330" s="80"/>
      <c r="J1330" s="80"/>
      <c r="K1330" s="80"/>
    </row>
    <row r="1331" spans="9:11" ht="12.75">
      <c r="I1331" s="80"/>
      <c r="J1331" s="80"/>
      <c r="K1331" s="80"/>
    </row>
    <row r="1332" spans="9:11" ht="12.75">
      <c r="I1332" s="80"/>
      <c r="J1332" s="80"/>
      <c r="K1332" s="80"/>
    </row>
    <row r="1333" spans="9:11" ht="12.75">
      <c r="I1333" s="80"/>
      <c r="J1333" s="80"/>
      <c r="K1333" s="80"/>
    </row>
    <row r="1334" spans="9:11" ht="12.75">
      <c r="I1334" s="80"/>
      <c r="J1334" s="80"/>
      <c r="K1334" s="80"/>
    </row>
    <row r="1335" spans="9:11" ht="12.75">
      <c r="I1335" s="80"/>
      <c r="J1335" s="80"/>
      <c r="K1335" s="80"/>
    </row>
    <row r="1336" spans="9:11" ht="12.75">
      <c r="I1336" s="80"/>
      <c r="J1336" s="80"/>
      <c r="K1336" s="80"/>
    </row>
    <row r="1337" spans="9:11" ht="12.75">
      <c r="I1337" s="80"/>
      <c r="J1337" s="80"/>
      <c r="K1337" s="80"/>
    </row>
    <row r="1338" spans="9:11" ht="12.75">
      <c r="I1338" s="80"/>
      <c r="J1338" s="80"/>
      <c r="K1338" s="80"/>
    </row>
    <row r="1339" spans="9:11" ht="12.75">
      <c r="I1339" s="80"/>
      <c r="J1339" s="80"/>
      <c r="K1339" s="80"/>
    </row>
    <row r="1340" spans="9:11" ht="12.75">
      <c r="I1340" s="80"/>
      <c r="J1340" s="80"/>
      <c r="K1340" s="80"/>
    </row>
    <row r="1341" spans="9:11" ht="12.75">
      <c r="I1341" s="80"/>
      <c r="J1341" s="80"/>
      <c r="K1341" s="80"/>
    </row>
    <row r="1342" spans="9:11" ht="12.75">
      <c r="I1342" s="80"/>
      <c r="J1342" s="80"/>
      <c r="K1342" s="80"/>
    </row>
    <row r="1343" spans="9:11" ht="12.75">
      <c r="I1343" s="80"/>
      <c r="J1343" s="80"/>
      <c r="K1343" s="80"/>
    </row>
    <row r="1344" spans="9:11" ht="12.75">
      <c r="I1344" s="80"/>
      <c r="J1344" s="80"/>
      <c r="K1344" s="80"/>
    </row>
    <row r="1345" spans="9:11" ht="12.75">
      <c r="I1345" s="80"/>
      <c r="J1345" s="80"/>
      <c r="K1345" s="80"/>
    </row>
    <row r="1346" spans="9:11" ht="12.75">
      <c r="I1346" s="80"/>
      <c r="J1346" s="80"/>
      <c r="K1346" s="80"/>
    </row>
    <row r="1347" spans="9:11" ht="12.75">
      <c r="I1347" s="80"/>
      <c r="J1347" s="80"/>
      <c r="K1347" s="80"/>
    </row>
    <row r="1348" spans="9:11" ht="12.75">
      <c r="I1348" s="80"/>
      <c r="J1348" s="80"/>
      <c r="K1348" s="80"/>
    </row>
    <row r="1349" spans="9:11" ht="12.75">
      <c r="I1349" s="80"/>
      <c r="J1349" s="80"/>
      <c r="K1349" s="80"/>
    </row>
    <row r="1350" spans="9:11" ht="12.75">
      <c r="I1350" s="80"/>
      <c r="J1350" s="80"/>
      <c r="K1350" s="80"/>
    </row>
    <row r="1351" spans="9:11" ht="12.75">
      <c r="I1351" s="80"/>
      <c r="J1351" s="80"/>
      <c r="K1351" s="80"/>
    </row>
    <row r="1352" spans="9:11" ht="12.75">
      <c r="I1352" s="80"/>
      <c r="J1352" s="80"/>
      <c r="K1352" s="80"/>
    </row>
    <row r="1353" spans="9:11" ht="12.75">
      <c r="I1353" s="80"/>
      <c r="J1353" s="80"/>
      <c r="K1353" s="80"/>
    </row>
    <row r="1354" spans="9:11" ht="12.75">
      <c r="I1354" s="80"/>
      <c r="J1354" s="80"/>
      <c r="K1354" s="80"/>
    </row>
    <row r="1355" spans="9:11" ht="12.75">
      <c r="I1355" s="80"/>
      <c r="J1355" s="80"/>
      <c r="K1355" s="80"/>
    </row>
    <row r="1356" spans="9:11" ht="12.75">
      <c r="I1356" s="80"/>
      <c r="J1356" s="80"/>
      <c r="K1356" s="80"/>
    </row>
    <row r="1357" spans="9:11" ht="12.75">
      <c r="I1357" s="80"/>
      <c r="J1357" s="80"/>
      <c r="K1357" s="80"/>
    </row>
    <row r="1358" spans="9:11" ht="12.75">
      <c r="I1358" s="80"/>
      <c r="J1358" s="80"/>
      <c r="K1358" s="80"/>
    </row>
    <row r="1359" spans="9:11" ht="12.75">
      <c r="I1359" s="80"/>
      <c r="J1359" s="80"/>
      <c r="K1359" s="80"/>
    </row>
    <row r="1360" spans="9:11" ht="12.75">
      <c r="I1360" s="80"/>
      <c r="J1360" s="80"/>
      <c r="K1360" s="80"/>
    </row>
    <row r="1361" spans="9:11" ht="12.75">
      <c r="I1361" s="80"/>
      <c r="J1361" s="80"/>
      <c r="K1361" s="80"/>
    </row>
    <row r="1362" spans="9:11" ht="12.75">
      <c r="I1362" s="80"/>
      <c r="J1362" s="80"/>
      <c r="K1362" s="80"/>
    </row>
    <row r="1363" spans="9:11" ht="12.75">
      <c r="I1363" s="80"/>
      <c r="J1363" s="80"/>
      <c r="K1363" s="80"/>
    </row>
    <row r="1364" spans="9:11" ht="12.75">
      <c r="I1364" s="80"/>
      <c r="J1364" s="80"/>
      <c r="K1364" s="80"/>
    </row>
    <row r="1365" spans="9:11" ht="12.75">
      <c r="I1365" s="80"/>
      <c r="J1365" s="80"/>
      <c r="K1365" s="80"/>
    </row>
    <row r="1366" spans="9:11" ht="12.75">
      <c r="I1366" s="80"/>
      <c r="J1366" s="80"/>
      <c r="K1366" s="80"/>
    </row>
    <row r="1367" spans="9:11" ht="12.75">
      <c r="I1367" s="80"/>
      <c r="J1367" s="80"/>
      <c r="K1367" s="80"/>
    </row>
    <row r="1368" spans="9:11" ht="12.75">
      <c r="I1368" s="80"/>
      <c r="J1368" s="80"/>
      <c r="K1368" s="80"/>
    </row>
    <row r="1369" spans="9:11" ht="12.75">
      <c r="I1369" s="80"/>
      <c r="J1369" s="80"/>
      <c r="K1369" s="80"/>
    </row>
    <row r="1370" spans="9:11" ht="12.75">
      <c r="I1370" s="80"/>
      <c r="J1370" s="80"/>
      <c r="K1370" s="80"/>
    </row>
    <row r="1371" spans="9:11" ht="12.75">
      <c r="I1371" s="80"/>
      <c r="J1371" s="80"/>
      <c r="K1371" s="80"/>
    </row>
    <row r="1372" spans="9:11" ht="12.75">
      <c r="I1372" s="80"/>
      <c r="J1372" s="80"/>
      <c r="K1372" s="80"/>
    </row>
    <row r="1373" spans="9:11" ht="12.75">
      <c r="I1373" s="80"/>
      <c r="J1373" s="80"/>
      <c r="K1373" s="80"/>
    </row>
    <row r="1374" spans="9:11" ht="12.75">
      <c r="I1374" s="80"/>
      <c r="J1374" s="80"/>
      <c r="K1374" s="80"/>
    </row>
    <row r="1375" spans="9:11" ht="12.75">
      <c r="I1375" s="80"/>
      <c r="J1375" s="80"/>
      <c r="K1375" s="80"/>
    </row>
    <row r="1376" spans="9:11" ht="12.75">
      <c r="I1376" s="80"/>
      <c r="J1376" s="80"/>
      <c r="K1376" s="80"/>
    </row>
    <row r="1377" spans="9:11" ht="12.75">
      <c r="I1377" s="80"/>
      <c r="J1377" s="80"/>
      <c r="K1377" s="80"/>
    </row>
    <row r="1378" spans="9:11" ht="12.75">
      <c r="I1378" s="80"/>
      <c r="J1378" s="80"/>
      <c r="K1378" s="80"/>
    </row>
    <row r="1379" spans="9:11" ht="12.75">
      <c r="I1379" s="80"/>
      <c r="J1379" s="80"/>
      <c r="K1379" s="80"/>
    </row>
    <row r="1380" spans="9:11" ht="12.75">
      <c r="I1380" s="80"/>
      <c r="J1380" s="80"/>
      <c r="K1380" s="80"/>
    </row>
    <row r="1381" spans="9:11" ht="12.75">
      <c r="I1381" s="80"/>
      <c r="J1381" s="80"/>
      <c r="K1381" s="80"/>
    </row>
    <row r="1382" spans="9:11" ht="12.75">
      <c r="I1382" s="80"/>
      <c r="J1382" s="80"/>
      <c r="K1382" s="80"/>
    </row>
    <row r="1383" spans="9:11" ht="12.75">
      <c r="I1383" s="80"/>
      <c r="J1383" s="80"/>
      <c r="K1383" s="80"/>
    </row>
    <row r="1384" spans="9:11" ht="12.75">
      <c r="I1384" s="80"/>
      <c r="J1384" s="80"/>
      <c r="K1384" s="80"/>
    </row>
    <row r="1385" spans="9:11" ht="12.75">
      <c r="I1385" s="80"/>
      <c r="J1385" s="80"/>
      <c r="K1385" s="80"/>
    </row>
    <row r="1386" spans="9:11" ht="12.75">
      <c r="I1386" s="80"/>
      <c r="J1386" s="80"/>
      <c r="K1386" s="80"/>
    </row>
    <row r="1387" spans="9:11" ht="12.75">
      <c r="I1387" s="80"/>
      <c r="J1387" s="80"/>
      <c r="K1387" s="80"/>
    </row>
    <row r="1388" spans="9:11" ht="12.75">
      <c r="I1388" s="80"/>
      <c r="J1388" s="80"/>
      <c r="K1388" s="80"/>
    </row>
    <row r="1389" spans="9:11" ht="12.75">
      <c r="I1389" s="80"/>
      <c r="J1389" s="80"/>
      <c r="K1389" s="80"/>
    </row>
    <row r="1390" spans="9:11" ht="12.75">
      <c r="I1390" s="80"/>
      <c r="J1390" s="80"/>
      <c r="K1390" s="80"/>
    </row>
    <row r="1391" spans="9:11" ht="12.75">
      <c r="I1391" s="80"/>
      <c r="J1391" s="80"/>
      <c r="K1391" s="80"/>
    </row>
    <row r="1392" spans="9:11" ht="12.75">
      <c r="I1392" s="80"/>
      <c r="J1392" s="80"/>
      <c r="K1392" s="80"/>
    </row>
    <row r="1393" spans="9:11" ht="12.75">
      <c r="I1393" s="80"/>
      <c r="J1393" s="80"/>
      <c r="K1393" s="80"/>
    </row>
    <row r="1394" spans="9:11" ht="12.75">
      <c r="I1394" s="80"/>
      <c r="J1394" s="80"/>
      <c r="K1394" s="80"/>
    </row>
    <row r="1395" spans="9:11" ht="12.75">
      <c r="I1395" s="80"/>
      <c r="J1395" s="80"/>
      <c r="K1395" s="80"/>
    </row>
    <row r="1396" spans="9:11" ht="12.75">
      <c r="I1396" s="80"/>
      <c r="J1396" s="80"/>
      <c r="K1396" s="80"/>
    </row>
    <row r="1397" spans="9:11" ht="12.75">
      <c r="I1397" s="80"/>
      <c r="J1397" s="80"/>
      <c r="K1397" s="80"/>
    </row>
    <row r="1398" spans="9:11" ht="12.75">
      <c r="I1398" s="80"/>
      <c r="J1398" s="80"/>
      <c r="K1398" s="80"/>
    </row>
    <row r="1399" spans="9:11" ht="12.75">
      <c r="I1399" s="80"/>
      <c r="J1399" s="80"/>
      <c r="K1399" s="80"/>
    </row>
    <row r="1400" spans="9:11" ht="12.75">
      <c r="I1400" s="80"/>
      <c r="J1400" s="80"/>
      <c r="K1400" s="80"/>
    </row>
    <row r="1401" spans="9:11" ht="12.75">
      <c r="I1401" s="80"/>
      <c r="J1401" s="80"/>
      <c r="K1401" s="80"/>
    </row>
    <row r="1402" spans="9:11" ht="12.75">
      <c r="I1402" s="80"/>
      <c r="J1402" s="80"/>
      <c r="K1402" s="80"/>
    </row>
    <row r="1403" spans="9:11" ht="12.75">
      <c r="I1403" s="80"/>
      <c r="J1403" s="80"/>
      <c r="K1403" s="80"/>
    </row>
    <row r="1404" spans="9:11" ht="12.75">
      <c r="I1404" s="80"/>
      <c r="J1404" s="80"/>
      <c r="K1404" s="80"/>
    </row>
    <row r="1405" spans="9:11" ht="12.75">
      <c r="I1405" s="80"/>
      <c r="J1405" s="80"/>
      <c r="K1405" s="80"/>
    </row>
    <row r="1406" spans="9:11" ht="12.75">
      <c r="I1406" s="80"/>
      <c r="J1406" s="80"/>
      <c r="K1406" s="80"/>
    </row>
    <row r="1407" spans="9:11" ht="12.75">
      <c r="I1407" s="80"/>
      <c r="J1407" s="80"/>
      <c r="K1407" s="80"/>
    </row>
    <row r="1408" spans="9:11" ht="12.75">
      <c r="I1408" s="80"/>
      <c r="J1408" s="80"/>
      <c r="K1408" s="80"/>
    </row>
    <row r="1409" spans="9:11" ht="12.75">
      <c r="I1409" s="80"/>
      <c r="J1409" s="80"/>
      <c r="K1409" s="80"/>
    </row>
    <row r="1410" spans="9:11" ht="12.75">
      <c r="I1410" s="80"/>
      <c r="J1410" s="80"/>
      <c r="K1410" s="80"/>
    </row>
    <row r="1411" spans="9:11" ht="12.75">
      <c r="I1411" s="80"/>
      <c r="J1411" s="80"/>
      <c r="K1411" s="80"/>
    </row>
    <row r="1412" spans="9:11" ht="12.75">
      <c r="I1412" s="80"/>
      <c r="J1412" s="80"/>
      <c r="K1412" s="80"/>
    </row>
    <row r="1413" spans="9:11" ht="12.75">
      <c r="I1413" s="80"/>
      <c r="J1413" s="80"/>
      <c r="K1413" s="80"/>
    </row>
    <row r="1414" spans="9:11" ht="12.75">
      <c r="I1414" s="80"/>
      <c r="J1414" s="80"/>
      <c r="K1414" s="80"/>
    </row>
    <row r="1415" spans="9:11" ht="12.75">
      <c r="I1415" s="80"/>
      <c r="J1415" s="80"/>
      <c r="K1415" s="80"/>
    </row>
    <row r="1416" spans="9:11" ht="12.75">
      <c r="I1416" s="80"/>
      <c r="J1416" s="80"/>
      <c r="K1416" s="80"/>
    </row>
    <row r="1417" spans="9:11" ht="12.75">
      <c r="I1417" s="80"/>
      <c r="J1417" s="80"/>
      <c r="K1417" s="80"/>
    </row>
    <row r="1418" spans="9:11" ht="12.75">
      <c r="I1418" s="80"/>
      <c r="J1418" s="80"/>
      <c r="K1418" s="80"/>
    </row>
    <row r="1419" spans="9:11" ht="12.75">
      <c r="I1419" s="80"/>
      <c r="J1419" s="80"/>
      <c r="K1419" s="80"/>
    </row>
    <row r="1420" spans="9:11" ht="12.75">
      <c r="I1420" s="80"/>
      <c r="J1420" s="80"/>
      <c r="K1420" s="80"/>
    </row>
    <row r="1421" spans="9:11" ht="12.75">
      <c r="I1421" s="80"/>
      <c r="J1421" s="80"/>
      <c r="K1421" s="80"/>
    </row>
    <row r="1422" spans="9:11" ht="12.75">
      <c r="I1422" s="80"/>
      <c r="J1422" s="80"/>
      <c r="K1422" s="80"/>
    </row>
    <row r="1423" spans="9:11" ht="12.75">
      <c r="I1423" s="80"/>
      <c r="J1423" s="80"/>
      <c r="K1423" s="80"/>
    </row>
    <row r="1424" spans="9:11" ht="12.75">
      <c r="I1424" s="80"/>
      <c r="J1424" s="80"/>
      <c r="K1424" s="80"/>
    </row>
    <row r="1425" spans="9:11" ht="12.75">
      <c r="I1425" s="80"/>
      <c r="J1425" s="80"/>
      <c r="K1425" s="80"/>
    </row>
    <row r="1426" spans="9:11" ht="12.75">
      <c r="I1426" s="80"/>
      <c r="J1426" s="80"/>
      <c r="K1426" s="80"/>
    </row>
    <row r="1427" spans="9:11" ht="12.75">
      <c r="I1427" s="80"/>
      <c r="J1427" s="80"/>
      <c r="K1427" s="80"/>
    </row>
    <row r="1428" spans="9:11" ht="12.75">
      <c r="I1428" s="80"/>
      <c r="J1428" s="80"/>
      <c r="K1428" s="80"/>
    </row>
    <row r="1429" spans="9:11" ht="12.75">
      <c r="I1429" s="80"/>
      <c r="J1429" s="80"/>
      <c r="K1429" s="80"/>
    </row>
    <row r="1430" spans="9:11" ht="12.75">
      <c r="I1430" s="80"/>
      <c r="J1430" s="80"/>
      <c r="K1430" s="80"/>
    </row>
    <row r="1431" spans="9:11" ht="12.75">
      <c r="I1431" s="80"/>
      <c r="J1431" s="80"/>
      <c r="K1431" s="80"/>
    </row>
    <row r="1432" spans="9:11" ht="12.75">
      <c r="I1432" s="80"/>
      <c r="J1432" s="80"/>
      <c r="K1432" s="80"/>
    </row>
    <row r="1433" spans="9:11" ht="12.75">
      <c r="I1433" s="80"/>
      <c r="J1433" s="80"/>
      <c r="K1433" s="80"/>
    </row>
    <row r="1434" spans="9:11" ht="12.75">
      <c r="I1434" s="80"/>
      <c r="J1434" s="80"/>
      <c r="K1434" s="80"/>
    </row>
    <row r="1435" spans="9:11" ht="12.75">
      <c r="I1435" s="80"/>
      <c r="J1435" s="80"/>
      <c r="K1435" s="80"/>
    </row>
    <row r="1436" spans="9:11" ht="12.75">
      <c r="I1436" s="80"/>
      <c r="J1436" s="80"/>
      <c r="K1436" s="80"/>
    </row>
    <row r="1437" spans="9:11" ht="12.75">
      <c r="I1437" s="80"/>
      <c r="J1437" s="80"/>
      <c r="K1437" s="80"/>
    </row>
    <row r="1438" spans="9:11" ht="12.75">
      <c r="I1438" s="80"/>
      <c r="J1438" s="80"/>
      <c r="K1438" s="80"/>
    </row>
    <row r="1439" spans="9:11" ht="12.75">
      <c r="I1439" s="80"/>
      <c r="J1439" s="80"/>
      <c r="K1439" s="80"/>
    </row>
    <row r="1440" spans="9:11" ht="12.75">
      <c r="I1440" s="80"/>
      <c r="J1440" s="80"/>
      <c r="K1440" s="80"/>
    </row>
    <row r="1441" spans="9:11" ht="12.75">
      <c r="I1441" s="80"/>
      <c r="J1441" s="80"/>
      <c r="K1441" s="80"/>
    </row>
    <row r="1442" spans="9:11" ht="12.75">
      <c r="I1442" s="80"/>
      <c r="J1442" s="80"/>
      <c r="K1442" s="80"/>
    </row>
    <row r="1443" spans="9:11" ht="12.75">
      <c r="I1443" s="80"/>
      <c r="J1443" s="80"/>
      <c r="K1443" s="80"/>
    </row>
    <row r="1444" spans="9:11" ht="12.75">
      <c r="I1444" s="80"/>
      <c r="J1444" s="80"/>
      <c r="K1444" s="80"/>
    </row>
    <row r="1445" spans="9:11" ht="12.75">
      <c r="I1445" s="80"/>
      <c r="J1445" s="80"/>
      <c r="K1445" s="80"/>
    </row>
    <row r="1446" spans="9:11" ht="12.75">
      <c r="I1446" s="80"/>
      <c r="J1446" s="80"/>
      <c r="K1446" s="80"/>
    </row>
    <row r="1447" spans="9:11" ht="12.75">
      <c r="I1447" s="80"/>
      <c r="J1447" s="80"/>
      <c r="K1447" s="80"/>
    </row>
    <row r="1448" spans="9:11" ht="12.75">
      <c r="I1448" s="80"/>
      <c r="J1448" s="80"/>
      <c r="K1448" s="80"/>
    </row>
    <row r="1449" spans="9:11" ht="12.75">
      <c r="I1449" s="80"/>
      <c r="J1449" s="80"/>
      <c r="K1449" s="80"/>
    </row>
    <row r="1450" spans="9:11" ht="12.75">
      <c r="I1450" s="80"/>
      <c r="J1450" s="80"/>
      <c r="K1450" s="80"/>
    </row>
    <row r="1451" spans="9:11" ht="12.75">
      <c r="I1451" s="80"/>
      <c r="J1451" s="80"/>
      <c r="K1451" s="80"/>
    </row>
    <row r="1452" spans="9:11" ht="12.75">
      <c r="I1452" s="80"/>
      <c r="J1452" s="80"/>
      <c r="K1452" s="80"/>
    </row>
    <row r="1453" spans="9:11" ht="12.75">
      <c r="I1453" s="80"/>
      <c r="J1453" s="80"/>
      <c r="K1453" s="80"/>
    </row>
    <row r="1454" spans="9:11" ht="12.75">
      <c r="I1454" s="80"/>
      <c r="J1454" s="80"/>
      <c r="K1454" s="80"/>
    </row>
    <row r="1455" spans="9:11" ht="12.75">
      <c r="I1455" s="80"/>
      <c r="J1455" s="80"/>
      <c r="K1455" s="80"/>
    </row>
    <row r="1456" spans="9:11" ht="12.75">
      <c r="I1456" s="80"/>
      <c r="J1456" s="80"/>
      <c r="K1456" s="80"/>
    </row>
    <row r="1457" spans="9:11" ht="12.75">
      <c r="I1457" s="80"/>
      <c r="J1457" s="80"/>
      <c r="K1457" s="80"/>
    </row>
    <row r="1458" spans="9:11" ht="12.75">
      <c r="I1458" s="80"/>
      <c r="J1458" s="80"/>
      <c r="K1458" s="80"/>
    </row>
    <row r="1459" spans="9:11" ht="12.75">
      <c r="I1459" s="80"/>
      <c r="J1459" s="80"/>
      <c r="K1459" s="80"/>
    </row>
    <row r="1460" spans="9:11" ht="12.75">
      <c r="I1460" s="80"/>
      <c r="J1460" s="80"/>
      <c r="K1460" s="80"/>
    </row>
    <row r="1461" spans="9:11" ht="12.75">
      <c r="I1461" s="80"/>
      <c r="J1461" s="80"/>
      <c r="K1461" s="80"/>
    </row>
    <row r="1462" spans="9:11" ht="12.75">
      <c r="I1462" s="80"/>
      <c r="J1462" s="80"/>
      <c r="K1462" s="80"/>
    </row>
    <row r="1463" spans="9:11" ht="12.75">
      <c r="I1463" s="80"/>
      <c r="J1463" s="80"/>
      <c r="K1463" s="80"/>
    </row>
    <row r="1464" spans="9:11" ht="12.75">
      <c r="I1464" s="80"/>
      <c r="J1464" s="80"/>
      <c r="K1464" s="80"/>
    </row>
    <row r="1465" spans="9:11" ht="12.75">
      <c r="I1465" s="80"/>
      <c r="J1465" s="80"/>
      <c r="K1465" s="80"/>
    </row>
    <row r="1466" spans="9:11" ht="12.75">
      <c r="I1466" s="80"/>
      <c r="J1466" s="80"/>
      <c r="K1466" s="80"/>
    </row>
    <row r="1467" spans="9:11" ht="12.75">
      <c r="I1467" s="80"/>
      <c r="J1467" s="80"/>
      <c r="K1467" s="80"/>
    </row>
    <row r="1468" spans="9:11" ht="12.75">
      <c r="I1468" s="80"/>
      <c r="J1468" s="80"/>
      <c r="K1468" s="80"/>
    </row>
    <row r="1469" spans="9:11" ht="12.75">
      <c r="I1469" s="80"/>
      <c r="J1469" s="80"/>
      <c r="K1469" s="80"/>
    </row>
    <row r="1470" spans="9:11" ht="12.75">
      <c r="I1470" s="80"/>
      <c r="J1470" s="80"/>
      <c r="K1470" s="80"/>
    </row>
    <row r="1471" spans="9:11" ht="12.75">
      <c r="I1471" s="80"/>
      <c r="J1471" s="80"/>
      <c r="K1471" s="80"/>
    </row>
    <row r="1472" spans="9:11" ht="12.75">
      <c r="I1472" s="80"/>
      <c r="J1472" s="80"/>
      <c r="K1472" s="80"/>
    </row>
    <row r="1473" spans="9:11" ht="12.75">
      <c r="I1473" s="80"/>
      <c r="J1473" s="80"/>
      <c r="K1473" s="80"/>
    </row>
    <row r="1474" spans="9:11" ht="12.75">
      <c r="I1474" s="80"/>
      <c r="J1474" s="80"/>
      <c r="K1474" s="80"/>
    </row>
    <row r="1475" spans="9:11" ht="12.75">
      <c r="I1475" s="80"/>
      <c r="J1475" s="80"/>
      <c r="K1475" s="80"/>
    </row>
    <row r="1476" spans="9:11" ht="12.75">
      <c r="I1476" s="80"/>
      <c r="J1476" s="80"/>
      <c r="K1476" s="80"/>
    </row>
    <row r="1477" spans="9:11" ht="12.75">
      <c r="I1477" s="80"/>
      <c r="J1477" s="80"/>
      <c r="K1477" s="80"/>
    </row>
    <row r="1478" spans="9:11" ht="12.75">
      <c r="I1478" s="80"/>
      <c r="J1478" s="80"/>
      <c r="K1478" s="80"/>
    </row>
    <row r="1479" spans="9:11" ht="12.75">
      <c r="I1479" s="80"/>
      <c r="J1479" s="80"/>
      <c r="K1479" s="80"/>
    </row>
    <row r="1480" spans="9:11" ht="12.75">
      <c r="I1480" s="80"/>
      <c r="J1480" s="80"/>
      <c r="K1480" s="80"/>
    </row>
    <row r="1481" spans="9:11" ht="12.75">
      <c r="I1481" s="80"/>
      <c r="J1481" s="80"/>
      <c r="K1481" s="80"/>
    </row>
    <row r="1482" spans="9:11" ht="12.75">
      <c r="I1482" s="80"/>
      <c r="J1482" s="80"/>
      <c r="K1482" s="80"/>
    </row>
    <row r="1483" spans="9:11" ht="12.75">
      <c r="I1483" s="80"/>
      <c r="J1483" s="80"/>
      <c r="K1483" s="80"/>
    </row>
    <row r="1484" spans="9:11" ht="12.75">
      <c r="I1484" s="80"/>
      <c r="J1484" s="80"/>
      <c r="K1484" s="80"/>
    </row>
    <row r="1485" spans="9:11" ht="12.75">
      <c r="I1485" s="80"/>
      <c r="J1485" s="80"/>
      <c r="K1485" s="80"/>
    </row>
    <row r="1486" spans="9:11" ht="12.75">
      <c r="I1486" s="80"/>
      <c r="J1486" s="80"/>
      <c r="K1486" s="80"/>
    </row>
    <row r="1487" spans="9:11" ht="12.75">
      <c r="I1487" s="80"/>
      <c r="J1487" s="80"/>
      <c r="K1487" s="80"/>
    </row>
    <row r="1488" spans="9:11" ht="12.75">
      <c r="I1488" s="80"/>
      <c r="J1488" s="80"/>
      <c r="K1488" s="80"/>
    </row>
    <row r="1489" spans="9:11" ht="12.75">
      <c r="I1489" s="80"/>
      <c r="J1489" s="80"/>
      <c r="K1489" s="80"/>
    </row>
    <row r="1490" spans="9:11" ht="12.75">
      <c r="I1490" s="80"/>
      <c r="J1490" s="80"/>
      <c r="K1490" s="80"/>
    </row>
    <row r="1491" spans="9:11" ht="12.75">
      <c r="I1491" s="80"/>
      <c r="J1491" s="80"/>
      <c r="K1491" s="80"/>
    </row>
    <row r="1492" spans="9:11" ht="12.75">
      <c r="I1492" s="80"/>
      <c r="J1492" s="80"/>
      <c r="K1492" s="80"/>
    </row>
    <row r="1493" spans="9:11" ht="12.75">
      <c r="I1493" s="80"/>
      <c r="J1493" s="80"/>
      <c r="K1493" s="80"/>
    </row>
    <row r="1494" spans="9:11" ht="12.75">
      <c r="I1494" s="80"/>
      <c r="J1494" s="80"/>
      <c r="K1494" s="80"/>
    </row>
    <row r="1495" spans="9:11" ht="12.75">
      <c r="I1495" s="80"/>
      <c r="J1495" s="80"/>
      <c r="K1495" s="80"/>
    </row>
    <row r="1496" spans="9:11" ht="12.75">
      <c r="I1496" s="80"/>
      <c r="J1496" s="80"/>
      <c r="K1496" s="80"/>
    </row>
    <row r="1497" spans="9:11" ht="12.75">
      <c r="I1497" s="80"/>
      <c r="J1497" s="80"/>
      <c r="K1497" s="80"/>
    </row>
    <row r="1498" spans="9:11" ht="12.75">
      <c r="I1498" s="80"/>
      <c r="J1498" s="80"/>
      <c r="K1498" s="80"/>
    </row>
    <row r="1499" spans="9:11" ht="12.75">
      <c r="I1499" s="80"/>
      <c r="J1499" s="80"/>
      <c r="K1499" s="80"/>
    </row>
    <row r="1500" spans="9:11" ht="12.75">
      <c r="I1500" s="80"/>
      <c r="J1500" s="80"/>
      <c r="K1500" s="80"/>
    </row>
    <row r="1501" spans="9:11" ht="12.75">
      <c r="I1501" s="80"/>
      <c r="J1501" s="80"/>
      <c r="K1501" s="80"/>
    </row>
    <row r="1502" spans="9:11" ht="12.75">
      <c r="I1502" s="80"/>
      <c r="J1502" s="80"/>
      <c r="K1502" s="80"/>
    </row>
    <row r="1503" spans="9:11" ht="12.75">
      <c r="I1503" s="80"/>
      <c r="J1503" s="80"/>
      <c r="K1503" s="80"/>
    </row>
    <row r="1504" spans="9:11" ht="12.75">
      <c r="I1504" s="80"/>
      <c r="J1504" s="80"/>
      <c r="K1504" s="80"/>
    </row>
    <row r="1505" spans="9:11" ht="12.75">
      <c r="I1505" s="80"/>
      <c r="J1505" s="80"/>
      <c r="K1505" s="80"/>
    </row>
    <row r="1506" spans="9:11" ht="12.75">
      <c r="I1506" s="80"/>
      <c r="J1506" s="80"/>
      <c r="K1506" s="80"/>
    </row>
    <row r="1507" spans="9:11" ht="12.75">
      <c r="I1507" s="80"/>
      <c r="J1507" s="80"/>
      <c r="K1507" s="80"/>
    </row>
    <row r="1508" spans="9:11" ht="12.75">
      <c r="I1508" s="80"/>
      <c r="J1508" s="80"/>
      <c r="K1508" s="80"/>
    </row>
    <row r="1509" spans="9:11" ht="12.75">
      <c r="I1509" s="80"/>
      <c r="J1509" s="80"/>
      <c r="K1509" s="80"/>
    </row>
    <row r="1510" spans="9:11" ht="12.75">
      <c r="I1510" s="80"/>
      <c r="J1510" s="80"/>
      <c r="K1510" s="80"/>
    </row>
    <row r="1511" spans="9:11" ht="12.75">
      <c r="I1511" s="80"/>
      <c r="J1511" s="80"/>
      <c r="K1511" s="80"/>
    </row>
    <row r="1512" spans="9:11" ht="12.75">
      <c r="I1512" s="80"/>
      <c r="J1512" s="80"/>
      <c r="K1512" s="80"/>
    </row>
    <row r="1513" spans="9:11" ht="12.75">
      <c r="I1513" s="80"/>
      <c r="J1513" s="80"/>
      <c r="K1513" s="80"/>
    </row>
    <row r="1514" spans="9:11" ht="12.75">
      <c r="I1514" s="80"/>
      <c r="J1514" s="80"/>
      <c r="K1514" s="80"/>
    </row>
    <row r="1515" spans="9:11" ht="12.75">
      <c r="I1515" s="80"/>
      <c r="J1515" s="80"/>
      <c r="K1515" s="80"/>
    </row>
    <row r="1516" spans="9:11" ht="12.75">
      <c r="I1516" s="80"/>
      <c r="J1516" s="80"/>
      <c r="K1516" s="80"/>
    </row>
    <row r="1517" spans="9:11" ht="12.75">
      <c r="I1517" s="80"/>
      <c r="J1517" s="80"/>
      <c r="K1517" s="80"/>
    </row>
    <row r="1518" spans="9:11" ht="12.75">
      <c r="I1518" s="80"/>
      <c r="J1518" s="80"/>
      <c r="K1518" s="80"/>
    </row>
    <row r="1519" spans="9:11" ht="12.75">
      <c r="I1519" s="80"/>
      <c r="J1519" s="80"/>
      <c r="K1519" s="80"/>
    </row>
    <row r="1520" spans="9:11" ht="12.75">
      <c r="I1520" s="80"/>
      <c r="J1520" s="80"/>
      <c r="K1520" s="80"/>
    </row>
    <row r="1521" spans="9:11" ht="12.75">
      <c r="I1521" s="80"/>
      <c r="J1521" s="80"/>
      <c r="K1521" s="80"/>
    </row>
    <row r="1522" spans="9:11" ht="12.75">
      <c r="I1522" s="80"/>
      <c r="J1522" s="80"/>
      <c r="K1522" s="80"/>
    </row>
    <row r="1523" spans="9:11" ht="12.75">
      <c r="I1523" s="80"/>
      <c r="J1523" s="80"/>
      <c r="K1523" s="80"/>
    </row>
    <row r="1524" spans="9:11" ht="12.75">
      <c r="I1524" s="80"/>
      <c r="J1524" s="80"/>
      <c r="K1524" s="80"/>
    </row>
    <row r="1525" spans="9:11" ht="12.75">
      <c r="I1525" s="80"/>
      <c r="J1525" s="80"/>
      <c r="K1525" s="80"/>
    </row>
    <row r="1526" spans="9:11" ht="12.75">
      <c r="I1526" s="80"/>
      <c r="J1526" s="80"/>
      <c r="K1526" s="80"/>
    </row>
    <row r="1527" spans="9:11" ht="12.75">
      <c r="I1527" s="80"/>
      <c r="J1527" s="80"/>
      <c r="K1527" s="80"/>
    </row>
    <row r="1528" spans="9:11" ht="12.75">
      <c r="I1528" s="80"/>
      <c r="J1528" s="80"/>
      <c r="K1528" s="80"/>
    </row>
    <row r="1529" spans="9:11" ht="12.75">
      <c r="I1529" s="80"/>
      <c r="J1529" s="80"/>
      <c r="K1529" s="80"/>
    </row>
    <row r="1530" spans="9:11" ht="12.75">
      <c r="I1530" s="80"/>
      <c r="J1530" s="80"/>
      <c r="K1530" s="80"/>
    </row>
    <row r="1531" spans="9:11" ht="12.75">
      <c r="I1531" s="80"/>
      <c r="J1531" s="80"/>
      <c r="K1531" s="80"/>
    </row>
    <row r="1532" spans="9:11" ht="12.75">
      <c r="I1532" s="80"/>
      <c r="J1532" s="80"/>
      <c r="K1532" s="80"/>
    </row>
    <row r="1533" spans="9:11" ht="12.75">
      <c r="I1533" s="80"/>
      <c r="J1533" s="80"/>
      <c r="K1533" s="80"/>
    </row>
    <row r="1534" spans="9:11" ht="12.75">
      <c r="I1534" s="80"/>
      <c r="J1534" s="80"/>
      <c r="K1534" s="80"/>
    </row>
    <row r="1535" spans="9:11" ht="12.75">
      <c r="I1535" s="80"/>
      <c r="J1535" s="80"/>
      <c r="K1535" s="80"/>
    </row>
    <row r="1536" spans="9:11" ht="12.75">
      <c r="I1536" s="80"/>
      <c r="J1536" s="80"/>
      <c r="K1536" s="80"/>
    </row>
    <row r="1537" spans="9:11" ht="12.75">
      <c r="I1537" s="80"/>
      <c r="J1537" s="80"/>
      <c r="K1537" s="80"/>
    </row>
    <row r="1538" spans="9:11" ht="12.75">
      <c r="I1538" s="80"/>
      <c r="J1538" s="80"/>
      <c r="K1538" s="80"/>
    </row>
    <row r="1539" spans="9:11" ht="12.75">
      <c r="I1539" s="80"/>
      <c r="J1539" s="80"/>
      <c r="K1539" s="80"/>
    </row>
    <row r="1540" spans="9:11" ht="12.75">
      <c r="I1540" s="80"/>
      <c r="J1540" s="80"/>
      <c r="K1540" s="80"/>
    </row>
    <row r="1541" spans="9:11" ht="12.75">
      <c r="I1541" s="80"/>
      <c r="J1541" s="80"/>
      <c r="K1541" s="80"/>
    </row>
    <row r="1542" spans="9:11" ht="12.75">
      <c r="I1542" s="80"/>
      <c r="J1542" s="80"/>
      <c r="K1542" s="80"/>
    </row>
    <row r="1543" spans="9:11" ht="12.75">
      <c r="I1543" s="80"/>
      <c r="J1543" s="80"/>
      <c r="K1543" s="80"/>
    </row>
    <row r="1544" spans="9:11" ht="12.75">
      <c r="I1544" s="80"/>
      <c r="J1544" s="80"/>
      <c r="K1544" s="80"/>
    </row>
    <row r="1545" spans="9:11" ht="12.75">
      <c r="I1545" s="80"/>
      <c r="J1545" s="80"/>
      <c r="K1545" s="80"/>
    </row>
    <row r="1546" spans="9:11" ht="12.75">
      <c r="I1546" s="80"/>
      <c r="J1546" s="80"/>
      <c r="K1546" s="80"/>
    </row>
    <row r="1547" spans="9:11" ht="12.75">
      <c r="I1547" s="80"/>
      <c r="J1547" s="80"/>
      <c r="K1547" s="80"/>
    </row>
    <row r="1548" spans="9:11" ht="12.75">
      <c r="I1548" s="80"/>
      <c r="J1548" s="80"/>
      <c r="K1548" s="80"/>
    </row>
    <row r="1549" spans="9:11" ht="12.75">
      <c r="I1549" s="80"/>
      <c r="J1549" s="80"/>
      <c r="K1549" s="80"/>
    </row>
    <row r="1550" spans="9:11" ht="12.75">
      <c r="I1550" s="80"/>
      <c r="J1550" s="80"/>
      <c r="K1550" s="80"/>
    </row>
    <row r="1551" spans="9:11" ht="12.75">
      <c r="I1551" s="80"/>
      <c r="J1551" s="80"/>
      <c r="K1551" s="80"/>
    </row>
    <row r="1552" spans="9:11" ht="12.75">
      <c r="I1552" s="80"/>
      <c r="J1552" s="80"/>
      <c r="K1552" s="80"/>
    </row>
    <row r="1553" spans="9:11" ht="12.75">
      <c r="I1553" s="80"/>
      <c r="J1553" s="80"/>
      <c r="K1553" s="80"/>
    </row>
    <row r="1554" spans="9:11" ht="12.75">
      <c r="I1554" s="80"/>
      <c r="J1554" s="80"/>
      <c r="K1554" s="80"/>
    </row>
    <row r="1555" spans="9:11" ht="12.75">
      <c r="I1555" s="80"/>
      <c r="J1555" s="80"/>
      <c r="K1555" s="80"/>
    </row>
    <row r="1556" spans="9:11" ht="12.75">
      <c r="I1556" s="80"/>
      <c r="J1556" s="80"/>
      <c r="K1556" s="80"/>
    </row>
    <row r="1557" spans="9:11" ht="12.75">
      <c r="I1557" s="80"/>
      <c r="J1557" s="80"/>
      <c r="K1557" s="80"/>
    </row>
    <row r="1558" spans="9:11" ht="12.75">
      <c r="I1558" s="80"/>
      <c r="J1558" s="80"/>
      <c r="K1558" s="80"/>
    </row>
    <row r="1559" spans="9:11" ht="12.75">
      <c r="I1559" s="80"/>
      <c r="J1559" s="80"/>
      <c r="K1559" s="80"/>
    </row>
    <row r="1560" spans="9:11" ht="12.75">
      <c r="I1560" s="80"/>
      <c r="J1560" s="80"/>
      <c r="K1560" s="80"/>
    </row>
    <row r="1561" spans="9:11" ht="12.75">
      <c r="I1561" s="80"/>
      <c r="J1561" s="80"/>
      <c r="K1561" s="80"/>
    </row>
    <row r="1562" spans="9:11" ht="12.75">
      <c r="I1562" s="80"/>
      <c r="J1562" s="80"/>
      <c r="K1562" s="80"/>
    </row>
    <row r="1563" spans="9:11" ht="12.75">
      <c r="I1563" s="80"/>
      <c r="J1563" s="80"/>
      <c r="K1563" s="80"/>
    </row>
    <row r="1564" spans="9:11" ht="12.75">
      <c r="I1564" s="80"/>
      <c r="J1564" s="80"/>
      <c r="K1564" s="80"/>
    </row>
    <row r="1565" spans="9:11" ht="12.75">
      <c r="I1565" s="80"/>
      <c r="J1565" s="80"/>
      <c r="K1565" s="80"/>
    </row>
    <row r="1566" spans="9:11" ht="12.75">
      <c r="I1566" s="80"/>
      <c r="J1566" s="80"/>
      <c r="K1566" s="80"/>
    </row>
    <row r="1567" spans="9:11" ht="12.75">
      <c r="I1567" s="80"/>
      <c r="J1567" s="80"/>
      <c r="K1567" s="80"/>
    </row>
    <row r="1568" spans="9:11" ht="12.75">
      <c r="I1568" s="80"/>
      <c r="J1568" s="80"/>
      <c r="K1568" s="80"/>
    </row>
    <row r="1569" spans="9:11" ht="12.75">
      <c r="I1569" s="80"/>
      <c r="J1569" s="80"/>
      <c r="K1569" s="80"/>
    </row>
    <row r="1570" spans="9:11" ht="12.75">
      <c r="I1570" s="80"/>
      <c r="J1570" s="80"/>
      <c r="K1570" s="80"/>
    </row>
    <row r="1571" spans="9:11" ht="12.75">
      <c r="I1571" s="80"/>
      <c r="J1571" s="80"/>
      <c r="K1571" s="80"/>
    </row>
    <row r="1572" spans="9:11" ht="12.75">
      <c r="I1572" s="80"/>
      <c r="J1572" s="80"/>
      <c r="K1572" s="80"/>
    </row>
    <row r="1573" spans="9:11" ht="12.75">
      <c r="I1573" s="80"/>
      <c r="J1573" s="80"/>
      <c r="K1573" s="80"/>
    </row>
    <row r="1574" spans="9:11" ht="12.75">
      <c r="I1574" s="80"/>
      <c r="J1574" s="80"/>
      <c r="K1574" s="80"/>
    </row>
    <row r="1575" spans="9:11" ht="12.75">
      <c r="I1575" s="80"/>
      <c r="J1575" s="80"/>
      <c r="K1575" s="80"/>
    </row>
    <row r="1576" spans="9:11" ht="12.75">
      <c r="I1576" s="80"/>
      <c r="J1576" s="80"/>
      <c r="K1576" s="80"/>
    </row>
    <row r="1577" spans="9:11" ht="12.75">
      <c r="I1577" s="80"/>
      <c r="J1577" s="80"/>
      <c r="K1577" s="80"/>
    </row>
    <row r="1578" spans="9:11" ht="12.75">
      <c r="I1578" s="80"/>
      <c r="J1578" s="80"/>
      <c r="K1578" s="80"/>
    </row>
    <row r="1579" spans="9:11" ht="12.75">
      <c r="I1579" s="80"/>
      <c r="J1579" s="80"/>
      <c r="K1579" s="80"/>
    </row>
    <row r="1580" spans="9:11" ht="12.75">
      <c r="I1580" s="80"/>
      <c r="J1580" s="80"/>
      <c r="K1580" s="80"/>
    </row>
    <row r="1581" spans="9:11" ht="12.75">
      <c r="I1581" s="80"/>
      <c r="J1581" s="80"/>
      <c r="K1581" s="80"/>
    </row>
    <row r="1582" spans="9:11" ht="12.75">
      <c r="I1582" s="80"/>
      <c r="J1582" s="80"/>
      <c r="K1582" s="80"/>
    </row>
    <row r="1583" spans="9:11" ht="12.75">
      <c r="I1583" s="80"/>
      <c r="J1583" s="80"/>
      <c r="K1583" s="80"/>
    </row>
    <row r="1584" spans="9:11" ht="12.75">
      <c r="I1584" s="80"/>
      <c r="J1584" s="80"/>
      <c r="K1584" s="80"/>
    </row>
    <row r="1585" spans="9:11" ht="12.75">
      <c r="I1585" s="80"/>
      <c r="J1585" s="80"/>
      <c r="K1585" s="80"/>
    </row>
    <row r="1586" spans="9:11" ht="12.75">
      <c r="I1586" s="80"/>
      <c r="J1586" s="80"/>
      <c r="K1586" s="80"/>
    </row>
    <row r="1587" spans="9:11" ht="12.75">
      <c r="I1587" s="80"/>
      <c r="J1587" s="80"/>
      <c r="K1587" s="80"/>
    </row>
    <row r="1588" spans="9:11" ht="12.75">
      <c r="I1588" s="80"/>
      <c r="J1588" s="80"/>
      <c r="K1588" s="80"/>
    </row>
    <row r="1589" spans="9:11" ht="12.75">
      <c r="I1589" s="80"/>
      <c r="J1589" s="80"/>
      <c r="K1589" s="80"/>
    </row>
    <row r="1590" spans="9:11" ht="12.75">
      <c r="I1590" s="80"/>
      <c r="J1590" s="80"/>
      <c r="K1590" s="80"/>
    </row>
    <row r="1591" spans="9:11" ht="12.75">
      <c r="I1591" s="80"/>
      <c r="J1591" s="80"/>
      <c r="K1591" s="80"/>
    </row>
    <row r="1592" spans="9:11" ht="12.75">
      <c r="I1592" s="80"/>
      <c r="J1592" s="80"/>
      <c r="K1592" s="80"/>
    </row>
    <row r="1593" spans="9:11" ht="12.75">
      <c r="I1593" s="80"/>
      <c r="J1593" s="80"/>
      <c r="K1593" s="80"/>
    </row>
    <row r="1594" spans="9:11" ht="12.75">
      <c r="I1594" s="80"/>
      <c r="J1594" s="80"/>
      <c r="K1594" s="80"/>
    </row>
    <row r="1595" spans="9:11" ht="12.75">
      <c r="I1595" s="80"/>
      <c r="J1595" s="80"/>
      <c r="K1595" s="80"/>
    </row>
    <row r="1596" spans="9:11" ht="12.75">
      <c r="I1596" s="80"/>
      <c r="J1596" s="80"/>
      <c r="K1596" s="80"/>
    </row>
    <row r="1597" spans="9:11" ht="12.75">
      <c r="I1597" s="80"/>
      <c r="J1597" s="80"/>
      <c r="K1597" s="80"/>
    </row>
    <row r="1598" spans="9:11" ht="12.75">
      <c r="I1598" s="80"/>
      <c r="J1598" s="80"/>
      <c r="K1598" s="80"/>
    </row>
    <row r="1599" spans="9:11" ht="12.75">
      <c r="I1599" s="80"/>
      <c r="J1599" s="80"/>
      <c r="K1599" s="80"/>
    </row>
    <row r="1600" spans="9:11" ht="12.75">
      <c r="I1600" s="80"/>
      <c r="J1600" s="80"/>
      <c r="K1600" s="80"/>
    </row>
    <row r="1601" spans="9:11" ht="12.75">
      <c r="I1601" s="80"/>
      <c r="J1601" s="80"/>
      <c r="K1601" s="80"/>
    </row>
    <row r="1602" spans="9:11" ht="12.75">
      <c r="I1602" s="80"/>
      <c r="J1602" s="80"/>
      <c r="K1602" s="80"/>
    </row>
    <row r="1603" spans="9:11" ht="12.75">
      <c r="I1603" s="80"/>
      <c r="J1603" s="80"/>
      <c r="K1603" s="80"/>
    </row>
    <row r="1604" spans="9:11" ht="12.75">
      <c r="I1604" s="80"/>
      <c r="J1604" s="80"/>
      <c r="K1604" s="80"/>
    </row>
    <row r="1605" spans="9:11" ht="12.75">
      <c r="I1605" s="80"/>
      <c r="J1605" s="80"/>
      <c r="K1605" s="80"/>
    </row>
    <row r="1606" spans="9:11" ht="12.75">
      <c r="I1606" s="80"/>
      <c r="J1606" s="80"/>
      <c r="K1606" s="80"/>
    </row>
    <row r="1607" spans="9:11" ht="12.75">
      <c r="I1607" s="80"/>
      <c r="J1607" s="80"/>
      <c r="K1607" s="80"/>
    </row>
    <row r="1608" spans="9:11" ht="12.75">
      <c r="I1608" s="80"/>
      <c r="J1608" s="80"/>
      <c r="K1608" s="80"/>
    </row>
    <row r="1609" spans="9:11" ht="12.75">
      <c r="I1609" s="80"/>
      <c r="J1609" s="80"/>
      <c r="K1609" s="80"/>
    </row>
    <row r="1610" spans="9:11" ht="12.75">
      <c r="I1610" s="80"/>
      <c r="J1610" s="80"/>
      <c r="K1610" s="80"/>
    </row>
    <row r="1611" spans="9:11" ht="12.75">
      <c r="I1611" s="80"/>
      <c r="J1611" s="80"/>
      <c r="K1611" s="80"/>
    </row>
    <row r="1612" spans="9:11" ht="12.75">
      <c r="I1612" s="80"/>
      <c r="J1612" s="80"/>
      <c r="K1612" s="80"/>
    </row>
    <row r="1613" spans="9:11" ht="12.75">
      <c r="I1613" s="80"/>
      <c r="J1613" s="80"/>
      <c r="K1613" s="80"/>
    </row>
    <row r="1614" spans="9:11" ht="12.75">
      <c r="I1614" s="80"/>
      <c r="J1614" s="80"/>
      <c r="K1614" s="80"/>
    </row>
    <row r="1615" spans="9:11" ht="12.75">
      <c r="I1615" s="80"/>
      <c r="J1615" s="80"/>
      <c r="K1615" s="80"/>
    </row>
    <row r="1616" spans="9:11" ht="12.75">
      <c r="I1616" s="80"/>
      <c r="J1616" s="80"/>
      <c r="K1616" s="80"/>
    </row>
    <row r="1617" spans="9:11" ht="12.75">
      <c r="I1617" s="80"/>
      <c r="J1617" s="80"/>
      <c r="K1617" s="80"/>
    </row>
    <row r="1618" spans="9:11" ht="12.75">
      <c r="I1618" s="80"/>
      <c r="J1618" s="80"/>
      <c r="K1618" s="80"/>
    </row>
    <row r="1619" spans="9:11" ht="12.75">
      <c r="I1619" s="80"/>
      <c r="J1619" s="80"/>
      <c r="K1619" s="80"/>
    </row>
    <row r="1620" spans="9:11" ht="12.75">
      <c r="I1620" s="80"/>
      <c r="J1620" s="80"/>
      <c r="K1620" s="80"/>
    </row>
    <row r="1621" spans="9:11" ht="12.75">
      <c r="I1621" s="80"/>
      <c r="J1621" s="80"/>
      <c r="K1621" s="80"/>
    </row>
    <row r="1622" spans="9:11" ht="12.75">
      <c r="I1622" s="80"/>
      <c r="J1622" s="80"/>
      <c r="K1622" s="80"/>
    </row>
    <row r="1623" spans="9:11" ht="12.75">
      <c r="I1623" s="80"/>
      <c r="J1623" s="80"/>
      <c r="K1623" s="80"/>
    </row>
    <row r="1624" spans="9:11" ht="12.75">
      <c r="I1624" s="80"/>
      <c r="J1624" s="80"/>
      <c r="K1624" s="80"/>
    </row>
    <row r="1625" spans="9:11" ht="12.75">
      <c r="I1625" s="80"/>
      <c r="J1625" s="80"/>
      <c r="K1625" s="80"/>
    </row>
    <row r="1626" spans="9:11" ht="12.75">
      <c r="I1626" s="80"/>
      <c r="J1626" s="80"/>
      <c r="K1626" s="80"/>
    </row>
    <row r="1627" spans="9:11" ht="12.75">
      <c r="I1627" s="80"/>
      <c r="J1627" s="80"/>
      <c r="K1627" s="80"/>
    </row>
    <row r="1628" spans="9:11" ht="12.75">
      <c r="I1628" s="80"/>
      <c r="J1628" s="80"/>
      <c r="K1628" s="80"/>
    </row>
    <row r="1629" spans="9:11" ht="12.75">
      <c r="I1629" s="80"/>
      <c r="J1629" s="80"/>
      <c r="K1629" s="80"/>
    </row>
    <row r="1630" spans="9:11" ht="12.75">
      <c r="I1630" s="80"/>
      <c r="J1630" s="80"/>
      <c r="K1630" s="80"/>
    </row>
    <row r="1631" spans="9:11" ht="12.75">
      <c r="I1631" s="80"/>
      <c r="J1631" s="80"/>
      <c r="K1631" s="80"/>
    </row>
    <row r="1632" spans="9:11" ht="12.75">
      <c r="I1632" s="80"/>
      <c r="J1632" s="80"/>
      <c r="K1632" s="80"/>
    </row>
    <row r="1633" spans="9:11" ht="12.75">
      <c r="I1633" s="80"/>
      <c r="J1633" s="80"/>
      <c r="K1633" s="80"/>
    </row>
    <row r="1634" spans="9:11" ht="12.75">
      <c r="I1634" s="80"/>
      <c r="J1634" s="80"/>
      <c r="K1634" s="80"/>
    </row>
    <row r="1635" spans="9:11" ht="12.75">
      <c r="I1635" s="80"/>
      <c r="J1635" s="80"/>
      <c r="K1635" s="80"/>
    </row>
    <row r="1636" spans="9:11" ht="12.75">
      <c r="I1636" s="80"/>
      <c r="J1636" s="80"/>
      <c r="K1636" s="80"/>
    </row>
    <row r="1637" spans="9:11" ht="12.75">
      <c r="I1637" s="80"/>
      <c r="J1637" s="80"/>
      <c r="K1637" s="80"/>
    </row>
    <row r="1638" spans="9:11" ht="12.75">
      <c r="I1638" s="80"/>
      <c r="J1638" s="80"/>
      <c r="K1638" s="80"/>
    </row>
    <row r="1639" spans="9:11" ht="12.75">
      <c r="I1639" s="80"/>
      <c r="J1639" s="80"/>
      <c r="K1639" s="80"/>
    </row>
    <row r="1640" spans="9:11" ht="12.75">
      <c r="I1640" s="80"/>
      <c r="J1640" s="80"/>
      <c r="K1640" s="80"/>
    </row>
    <row r="1641" spans="9:11" ht="12.75">
      <c r="I1641" s="80"/>
      <c r="J1641" s="80"/>
      <c r="K1641" s="80"/>
    </row>
    <row r="1642" spans="9:11" ht="12.75">
      <c r="I1642" s="80"/>
      <c r="J1642" s="80"/>
      <c r="K1642" s="80"/>
    </row>
    <row r="1643" spans="9:11" ht="12.75">
      <c r="I1643" s="80"/>
      <c r="J1643" s="80"/>
      <c r="K1643" s="80"/>
    </row>
    <row r="1644" spans="9:11" ht="12.75">
      <c r="I1644" s="80"/>
      <c r="J1644" s="80"/>
      <c r="K1644" s="80"/>
    </row>
    <row r="1645" spans="9:11" ht="12.75">
      <c r="I1645" s="80"/>
      <c r="J1645" s="80"/>
      <c r="K1645" s="80"/>
    </row>
    <row r="1646" spans="9:11" ht="12.75">
      <c r="I1646" s="80"/>
      <c r="J1646" s="80"/>
      <c r="K1646" s="80"/>
    </row>
    <row r="1647" spans="9:11" ht="12.75">
      <c r="I1647" s="80"/>
      <c r="J1647" s="80"/>
      <c r="K1647" s="80"/>
    </row>
    <row r="1648" spans="9:11" ht="12.75">
      <c r="I1648" s="80"/>
      <c r="J1648" s="80"/>
      <c r="K1648" s="80"/>
    </row>
    <row r="1649" spans="9:11" ht="12.75">
      <c r="I1649" s="80"/>
      <c r="J1649" s="80"/>
      <c r="K1649" s="80"/>
    </row>
    <row r="1650" spans="9:11" ht="12.75">
      <c r="I1650" s="80"/>
      <c r="J1650" s="80"/>
      <c r="K1650" s="80"/>
    </row>
    <row r="1651" spans="9:11" ht="12.75">
      <c r="I1651" s="80"/>
      <c r="J1651" s="80"/>
      <c r="K1651" s="80"/>
    </row>
    <row r="1652" spans="9:11" ht="12.75">
      <c r="I1652" s="80"/>
      <c r="J1652" s="80"/>
      <c r="K1652" s="80"/>
    </row>
    <row r="1653" spans="9:11" ht="12.75">
      <c r="I1653" s="80"/>
      <c r="J1653" s="80"/>
      <c r="K1653" s="80"/>
    </row>
    <row r="1654" spans="9:11" ht="12.75">
      <c r="I1654" s="80"/>
      <c r="J1654" s="80"/>
      <c r="K1654" s="80"/>
    </row>
    <row r="1655" spans="9:11" ht="12.75">
      <c r="I1655" s="80"/>
      <c r="J1655" s="80"/>
      <c r="K1655" s="80"/>
    </row>
    <row r="1656" spans="9:11" ht="12.75">
      <c r="I1656" s="80"/>
      <c r="J1656" s="80"/>
      <c r="K1656" s="80"/>
    </row>
    <row r="1657" spans="9:11" ht="12.75">
      <c r="I1657" s="80"/>
      <c r="J1657" s="80"/>
      <c r="K1657" s="80"/>
    </row>
    <row r="1658" spans="9:11" ht="12.75">
      <c r="I1658" s="80"/>
      <c r="J1658" s="80"/>
      <c r="K1658" s="80"/>
    </row>
    <row r="1659" spans="9:11" ht="12.75">
      <c r="I1659" s="80"/>
      <c r="J1659" s="80"/>
      <c r="K1659" s="80"/>
    </row>
    <row r="1660" spans="9:11" ht="12.75">
      <c r="I1660" s="80"/>
      <c r="J1660" s="80"/>
      <c r="K1660" s="80"/>
    </row>
    <row r="1661" spans="9:11" ht="12.75">
      <c r="I1661" s="80"/>
      <c r="J1661" s="80"/>
      <c r="K1661" s="80"/>
    </row>
    <row r="1662" spans="9:11" ht="12.75">
      <c r="I1662" s="80"/>
      <c r="J1662" s="80"/>
      <c r="K1662" s="80"/>
    </row>
    <row r="1663" spans="9:11" ht="12.75">
      <c r="I1663" s="80"/>
      <c r="J1663" s="80"/>
      <c r="K1663" s="80"/>
    </row>
    <row r="1664" spans="9:11" ht="12.75">
      <c r="I1664" s="80"/>
      <c r="J1664" s="80"/>
      <c r="K1664" s="80"/>
    </row>
    <row r="1665" spans="9:11" ht="12.75">
      <c r="I1665" s="80"/>
      <c r="J1665" s="80"/>
      <c r="K1665" s="80"/>
    </row>
    <row r="1666" spans="9:11" ht="12.75">
      <c r="I1666" s="80"/>
      <c r="J1666" s="80"/>
      <c r="K1666" s="80"/>
    </row>
    <row r="1667" spans="9:11" ht="12.75">
      <c r="I1667" s="80"/>
      <c r="J1667" s="80"/>
      <c r="K1667" s="80"/>
    </row>
    <row r="1668" spans="9:11" ht="12.75">
      <c r="I1668" s="80"/>
      <c r="J1668" s="80"/>
      <c r="K1668" s="80"/>
    </row>
    <row r="1669" spans="9:11" ht="12.75">
      <c r="I1669" s="80"/>
      <c r="J1669" s="80"/>
      <c r="K1669" s="80"/>
    </row>
    <row r="1670" spans="9:11" ht="12.75">
      <c r="I1670" s="80"/>
      <c r="J1670" s="80"/>
      <c r="K1670" s="80"/>
    </row>
    <row r="1671" spans="9:11" ht="12.75">
      <c r="I1671" s="80"/>
      <c r="J1671" s="80"/>
      <c r="K1671" s="80"/>
    </row>
    <row r="1672" spans="9:11" ht="12.75">
      <c r="I1672" s="80"/>
      <c r="J1672" s="80"/>
      <c r="K1672" s="80"/>
    </row>
    <row r="1673" spans="9:11" ht="12.75">
      <c r="I1673" s="80"/>
      <c r="J1673" s="80"/>
      <c r="K1673" s="80"/>
    </row>
    <row r="1674" spans="9:11" ht="12.75">
      <c r="I1674" s="80"/>
      <c r="J1674" s="80"/>
      <c r="K1674" s="80"/>
    </row>
    <row r="1675" spans="9:11" ht="12.75">
      <c r="I1675" s="80"/>
      <c r="J1675" s="80"/>
      <c r="K1675" s="80"/>
    </row>
    <row r="1676" spans="9:11" ht="12.75">
      <c r="I1676" s="80"/>
      <c r="J1676" s="80"/>
      <c r="K1676" s="80"/>
    </row>
    <row r="1677" spans="9:11" ht="12.75">
      <c r="I1677" s="80"/>
      <c r="J1677" s="80"/>
      <c r="K1677" s="80"/>
    </row>
    <row r="1678" spans="9:11" ht="12.75">
      <c r="I1678" s="80"/>
      <c r="J1678" s="80"/>
      <c r="K1678" s="80"/>
    </row>
    <row r="1679" spans="9:11" ht="12.75">
      <c r="I1679" s="80"/>
      <c r="J1679" s="80"/>
      <c r="K1679" s="80"/>
    </row>
    <row r="1680" spans="9:11" ht="12.75">
      <c r="I1680" s="80"/>
      <c r="J1680" s="80"/>
      <c r="K1680" s="80"/>
    </row>
    <row r="1681" spans="9:11" ht="12.75">
      <c r="I1681" s="80"/>
      <c r="J1681" s="80"/>
      <c r="K1681" s="80"/>
    </row>
    <row r="1682" spans="9:11" ht="12.75">
      <c r="I1682" s="80"/>
      <c r="J1682" s="80"/>
      <c r="K1682" s="80"/>
    </row>
    <row r="1683" spans="9:11" ht="12.75">
      <c r="I1683" s="80"/>
      <c r="J1683" s="80"/>
      <c r="K1683" s="80"/>
    </row>
    <row r="1684" spans="9:11" ht="12.75">
      <c r="I1684" s="80"/>
      <c r="J1684" s="80"/>
      <c r="K1684" s="80"/>
    </row>
    <row r="1685" spans="9:11" ht="12.75">
      <c r="I1685" s="80"/>
      <c r="J1685" s="80"/>
      <c r="K1685" s="80"/>
    </row>
    <row r="1686" spans="9:11" ht="12.75">
      <c r="I1686" s="80"/>
      <c r="J1686" s="80"/>
      <c r="K1686" s="80"/>
    </row>
    <row r="1687" spans="9:11" ht="12.75">
      <c r="I1687" s="80"/>
      <c r="J1687" s="80"/>
      <c r="K1687" s="80"/>
    </row>
    <row r="1688" spans="9:11" ht="12.75">
      <c r="I1688" s="80"/>
      <c r="J1688" s="80"/>
      <c r="K1688" s="80"/>
    </row>
    <row r="1689" spans="9:11" ht="12.75">
      <c r="I1689" s="80"/>
      <c r="J1689" s="80"/>
      <c r="K1689" s="80"/>
    </row>
    <row r="1690" spans="9:11" ht="12.75">
      <c r="I1690" s="80"/>
      <c r="J1690" s="80"/>
      <c r="K1690" s="80"/>
    </row>
    <row r="1691" spans="9:11" ht="12.75">
      <c r="I1691" s="80"/>
      <c r="J1691" s="80"/>
      <c r="K1691" s="80"/>
    </row>
    <row r="1692" spans="9:11" ht="12.75">
      <c r="I1692" s="80"/>
      <c r="J1692" s="80"/>
      <c r="K1692" s="80"/>
    </row>
    <row r="1693" spans="9:11" ht="12.75">
      <c r="I1693" s="80"/>
      <c r="J1693" s="80"/>
      <c r="K1693" s="80"/>
    </row>
    <row r="1694" spans="9:11" ht="12.75">
      <c r="I1694" s="80"/>
      <c r="J1694" s="80"/>
      <c r="K1694" s="80"/>
    </row>
    <row r="1695" spans="9:11" ht="12.75">
      <c r="I1695" s="80"/>
      <c r="J1695" s="80"/>
      <c r="K1695" s="80"/>
    </row>
    <row r="1696" spans="9:11" ht="12.75">
      <c r="I1696" s="80"/>
      <c r="J1696" s="80"/>
      <c r="K1696" s="80"/>
    </row>
    <row r="1697" spans="9:11" ht="12.75">
      <c r="I1697" s="80"/>
      <c r="J1697" s="80"/>
      <c r="K1697" s="80"/>
    </row>
    <row r="1698" spans="9:11" ht="12.75">
      <c r="I1698" s="80"/>
      <c r="J1698" s="80"/>
      <c r="K1698" s="80"/>
    </row>
    <row r="1699" spans="9:11" ht="12.75">
      <c r="I1699" s="80"/>
      <c r="J1699" s="80"/>
      <c r="K1699" s="80"/>
    </row>
    <row r="1700" spans="9:11" ht="12.75">
      <c r="I1700" s="80"/>
      <c r="J1700" s="80"/>
      <c r="K1700" s="80"/>
    </row>
    <row r="1701" spans="9:11" ht="12.75">
      <c r="I1701" s="80"/>
      <c r="J1701" s="80"/>
      <c r="K1701" s="80"/>
    </row>
    <row r="1702" spans="9:11" ht="12.75">
      <c r="I1702" s="80"/>
      <c r="J1702" s="80"/>
      <c r="K1702" s="80"/>
    </row>
    <row r="1703" spans="9:11" ht="12.75">
      <c r="I1703" s="80"/>
      <c r="J1703" s="80"/>
      <c r="K1703" s="80"/>
    </row>
    <row r="1704" spans="9:11" ht="12.75">
      <c r="I1704" s="80"/>
      <c r="J1704" s="80"/>
      <c r="K1704" s="80"/>
    </row>
    <row r="1705" spans="9:11" ht="12.75">
      <c r="I1705" s="80"/>
      <c r="J1705" s="80"/>
      <c r="K1705" s="80"/>
    </row>
    <row r="1706" spans="9:11" ht="12.75">
      <c r="I1706" s="80"/>
      <c r="J1706" s="80"/>
      <c r="K1706" s="80"/>
    </row>
    <row r="1707" spans="9:11" ht="12.75">
      <c r="I1707" s="80"/>
      <c r="J1707" s="80"/>
      <c r="K1707" s="80"/>
    </row>
    <row r="1708" spans="9:11" ht="12.75">
      <c r="I1708" s="80"/>
      <c r="J1708" s="80"/>
      <c r="K1708" s="80"/>
    </row>
    <row r="1709" spans="9:11" ht="12.75">
      <c r="I1709" s="80"/>
      <c r="J1709" s="80"/>
      <c r="K1709" s="80"/>
    </row>
    <row r="1710" spans="9:11" ht="12.75">
      <c r="I1710" s="80"/>
      <c r="J1710" s="80"/>
      <c r="K1710" s="80"/>
    </row>
    <row r="1711" spans="9:11" ht="12.75">
      <c r="I1711" s="80"/>
      <c r="J1711" s="80"/>
      <c r="K1711" s="80"/>
    </row>
    <row r="1712" spans="9:11" ht="12.75">
      <c r="I1712" s="80"/>
      <c r="J1712" s="80"/>
      <c r="K1712" s="80"/>
    </row>
    <row r="1713" spans="9:11" ht="12.75">
      <c r="I1713" s="80"/>
      <c r="J1713" s="80"/>
      <c r="K1713" s="80"/>
    </row>
    <row r="1714" spans="9:11" ht="12.75">
      <c r="I1714" s="80"/>
      <c r="J1714" s="80"/>
      <c r="K1714" s="80"/>
    </row>
    <row r="1715" spans="9:11" ht="12.75">
      <c r="I1715" s="80"/>
      <c r="J1715" s="80"/>
      <c r="K1715" s="80"/>
    </row>
    <row r="1716" spans="9:11" ht="12.75">
      <c r="I1716" s="80"/>
      <c r="J1716" s="80"/>
      <c r="K1716" s="80"/>
    </row>
    <row r="1717" spans="9:11" ht="12.75">
      <c r="I1717" s="80"/>
      <c r="J1717" s="80"/>
      <c r="K1717" s="80"/>
    </row>
    <row r="1718" spans="9:11" ht="12.75">
      <c r="I1718" s="80"/>
      <c r="J1718" s="80"/>
      <c r="K1718" s="80"/>
    </row>
    <row r="1719" spans="9:11" ht="12.75">
      <c r="I1719" s="80"/>
      <c r="J1719" s="80"/>
      <c r="K1719" s="80"/>
    </row>
    <row r="1720" spans="9:11" ht="12.75">
      <c r="I1720" s="80"/>
      <c r="J1720" s="80"/>
      <c r="K1720" s="80"/>
    </row>
    <row r="1721" spans="9:11" ht="12.75">
      <c r="I1721" s="80"/>
      <c r="J1721" s="80"/>
      <c r="K1721" s="80"/>
    </row>
    <row r="1722" spans="9:11" ht="12.75">
      <c r="I1722" s="80"/>
      <c r="J1722" s="80"/>
      <c r="K1722" s="80"/>
    </row>
    <row r="1723" spans="9:11" ht="12.75">
      <c r="I1723" s="80"/>
      <c r="J1723" s="80"/>
      <c r="K1723" s="80"/>
    </row>
    <row r="1724" spans="9:11" ht="12.75">
      <c r="I1724" s="80"/>
      <c r="J1724" s="80"/>
      <c r="K1724" s="80"/>
    </row>
    <row r="1725" spans="9:11" ht="12.75">
      <c r="I1725" s="80"/>
      <c r="J1725" s="80"/>
      <c r="K1725" s="80"/>
    </row>
    <row r="1726" spans="9:11" ht="12.75">
      <c r="I1726" s="80"/>
      <c r="J1726" s="80"/>
      <c r="K1726" s="80"/>
    </row>
    <row r="1727" spans="9:11" ht="12.75">
      <c r="I1727" s="80"/>
      <c r="J1727" s="80"/>
      <c r="K1727" s="80"/>
    </row>
    <row r="1728" spans="9:11" ht="12.75">
      <c r="I1728" s="80"/>
      <c r="J1728" s="80"/>
      <c r="K1728" s="80"/>
    </row>
    <row r="1729" spans="9:11" ht="12.75">
      <c r="I1729" s="80"/>
      <c r="J1729" s="80"/>
      <c r="K1729" s="80"/>
    </row>
    <row r="1730" spans="9:11" ht="12.75">
      <c r="I1730" s="80"/>
      <c r="J1730" s="80"/>
      <c r="K1730" s="80"/>
    </row>
    <row r="1731" spans="9:11" ht="12.75">
      <c r="I1731" s="80"/>
      <c r="J1731" s="80"/>
      <c r="K1731" s="80"/>
    </row>
    <row r="1732" spans="9:11" ht="12.75">
      <c r="I1732" s="80"/>
      <c r="J1732" s="80"/>
      <c r="K1732" s="80"/>
    </row>
    <row r="1733" spans="9:11" ht="12.75">
      <c r="I1733" s="80"/>
      <c r="J1733" s="80"/>
      <c r="K1733" s="80"/>
    </row>
    <row r="1734" spans="9:11" ht="12.75">
      <c r="I1734" s="80"/>
      <c r="J1734" s="80"/>
      <c r="K1734" s="80"/>
    </row>
    <row r="1735" spans="9:11" ht="12.75">
      <c r="I1735" s="80"/>
      <c r="J1735" s="80"/>
      <c r="K1735" s="80"/>
    </row>
    <row r="1736" spans="9:11" ht="12.75">
      <c r="I1736" s="80"/>
      <c r="J1736" s="80"/>
      <c r="K1736" s="80"/>
    </row>
    <row r="1737" spans="9:11" ht="12.75">
      <c r="I1737" s="80"/>
      <c r="J1737" s="80"/>
      <c r="K1737" s="80"/>
    </row>
    <row r="1738" spans="9:11" ht="12.75">
      <c r="I1738" s="80"/>
      <c r="J1738" s="80"/>
      <c r="K1738" s="80"/>
    </row>
    <row r="1739" spans="9:11" ht="12.75">
      <c r="I1739" s="80"/>
      <c r="J1739" s="80"/>
      <c r="K1739" s="80"/>
    </row>
    <row r="1740" spans="9:11" ht="12.75">
      <c r="I1740" s="80"/>
      <c r="J1740" s="80"/>
      <c r="K1740" s="80"/>
    </row>
    <row r="1741" spans="9:11" ht="12.75">
      <c r="I1741" s="80"/>
      <c r="J1741" s="80"/>
      <c r="K1741" s="80"/>
    </row>
    <row r="1742" spans="9:11" ht="12.75">
      <c r="I1742" s="80"/>
      <c r="J1742" s="80"/>
      <c r="K1742" s="80"/>
    </row>
    <row r="1743" spans="9:11" ht="12.75">
      <c r="I1743" s="80"/>
      <c r="J1743" s="80"/>
      <c r="K1743" s="80"/>
    </row>
    <row r="1744" spans="9:11" ht="12.75">
      <c r="I1744" s="80"/>
      <c r="J1744" s="80"/>
      <c r="K1744" s="80"/>
    </row>
    <row r="1745" spans="9:11" ht="12.75">
      <c r="I1745" s="80"/>
      <c r="J1745" s="80"/>
      <c r="K1745" s="80"/>
    </row>
    <row r="1746" spans="9:11" ht="12.75">
      <c r="I1746" s="80"/>
      <c r="J1746" s="80"/>
      <c r="K1746" s="80"/>
    </row>
    <row r="1747" spans="9:11" ht="12.75">
      <c r="I1747" s="80"/>
      <c r="J1747" s="80"/>
      <c r="K1747" s="80"/>
    </row>
    <row r="1748" spans="9:11" ht="12.75">
      <c r="I1748" s="80"/>
      <c r="J1748" s="80"/>
      <c r="K1748" s="80"/>
    </row>
    <row r="1749" spans="9:11" ht="12.75">
      <c r="I1749" s="80"/>
      <c r="J1749" s="80"/>
      <c r="K1749" s="80"/>
    </row>
    <row r="1750" spans="9:11" ht="12.75">
      <c r="I1750" s="80"/>
      <c r="J1750" s="80"/>
      <c r="K1750" s="80"/>
    </row>
    <row r="1751" spans="9:11" ht="12.75">
      <c r="I1751" s="80"/>
      <c r="J1751" s="80"/>
      <c r="K1751" s="80"/>
    </row>
    <row r="1752" spans="9:11" ht="12.75">
      <c r="I1752" s="80"/>
      <c r="J1752" s="80"/>
      <c r="K1752" s="80"/>
    </row>
    <row r="1753" spans="9:11" ht="12.75">
      <c r="I1753" s="80"/>
      <c r="J1753" s="80"/>
      <c r="K1753" s="80"/>
    </row>
    <row r="1754" spans="9:11" ht="12.75">
      <c r="I1754" s="80"/>
      <c r="J1754" s="80"/>
      <c r="K1754" s="80"/>
    </row>
    <row r="1755" spans="9:11" ht="12.75">
      <c r="I1755" s="80"/>
      <c r="J1755" s="80"/>
      <c r="K1755" s="80"/>
    </row>
    <row r="1756" spans="9:11" ht="12.75">
      <c r="I1756" s="80"/>
      <c r="J1756" s="80"/>
      <c r="K1756" s="80"/>
    </row>
    <row r="1757" spans="9:11" ht="12.75">
      <c r="I1757" s="80"/>
      <c r="J1757" s="80"/>
      <c r="K1757" s="80"/>
    </row>
    <row r="1758" spans="9:11" ht="12.75">
      <c r="I1758" s="80"/>
      <c r="J1758" s="80"/>
      <c r="K1758" s="80"/>
    </row>
    <row r="1759" spans="9:11" ht="12.75">
      <c r="I1759" s="80"/>
      <c r="J1759" s="80"/>
      <c r="K1759" s="80"/>
    </row>
    <row r="1760" spans="9:11" ht="12.75">
      <c r="I1760" s="80"/>
      <c r="J1760" s="80"/>
      <c r="K1760" s="80"/>
    </row>
    <row r="1761" spans="9:11" ht="12.75">
      <c r="I1761" s="80"/>
      <c r="J1761" s="80"/>
      <c r="K1761" s="80"/>
    </row>
    <row r="1762" spans="9:11" ht="12.75">
      <c r="I1762" s="80"/>
      <c r="J1762" s="80"/>
      <c r="K1762" s="80"/>
    </row>
    <row r="1763" spans="9:11" ht="12.75">
      <c r="I1763" s="80"/>
      <c r="J1763" s="80"/>
      <c r="K1763" s="80"/>
    </row>
    <row r="1764" spans="9:11" ht="12.75">
      <c r="I1764" s="80"/>
      <c r="J1764" s="80"/>
      <c r="K1764" s="80"/>
    </row>
    <row r="1765" spans="9:11" ht="12.75">
      <c r="I1765" s="80"/>
      <c r="J1765" s="80"/>
      <c r="K1765" s="80"/>
    </row>
    <row r="1766" spans="9:11" ht="12.75">
      <c r="I1766" s="80"/>
      <c r="J1766" s="80"/>
      <c r="K1766" s="80"/>
    </row>
    <row r="1767" spans="9:11" ht="12.75">
      <c r="I1767" s="80"/>
      <c r="J1767" s="80"/>
      <c r="K1767" s="80"/>
    </row>
    <row r="1768" spans="9:11" ht="12.75">
      <c r="I1768" s="80"/>
      <c r="J1768" s="80"/>
      <c r="K1768" s="80"/>
    </row>
    <row r="1769" spans="9:11" ht="12.75">
      <c r="I1769" s="80"/>
      <c r="J1769" s="80"/>
      <c r="K1769" s="80"/>
    </row>
    <row r="1770" spans="9:11" ht="12.75">
      <c r="I1770" s="80"/>
      <c r="J1770" s="80"/>
      <c r="K1770" s="80"/>
    </row>
    <row r="1771" spans="9:11" ht="12.75">
      <c r="I1771" s="80"/>
      <c r="J1771" s="80"/>
      <c r="K1771" s="80"/>
    </row>
    <row r="1772" spans="9:11" ht="12.75">
      <c r="I1772" s="80"/>
      <c r="J1772" s="80"/>
      <c r="K1772" s="80"/>
    </row>
    <row r="1773" spans="9:11" ht="12.75">
      <c r="I1773" s="80"/>
      <c r="J1773" s="80"/>
      <c r="K1773" s="80"/>
    </row>
    <row r="1774" spans="9:11" ht="12.75">
      <c r="I1774" s="80"/>
      <c r="J1774" s="80"/>
      <c r="K1774" s="80"/>
    </row>
    <row r="1775" spans="9:11" ht="12.75">
      <c r="I1775" s="80"/>
      <c r="J1775" s="80"/>
      <c r="K1775" s="80"/>
    </row>
    <row r="1776" spans="9:11" ht="12.75">
      <c r="I1776" s="80"/>
      <c r="J1776" s="80"/>
      <c r="K1776" s="80"/>
    </row>
    <row r="1777" spans="9:11" ht="12.75">
      <c r="I1777" s="80"/>
      <c r="J1777" s="80"/>
      <c r="K1777" s="80"/>
    </row>
    <row r="1778" spans="9:11" ht="12.75">
      <c r="I1778" s="80"/>
      <c r="J1778" s="80"/>
      <c r="K1778" s="80"/>
    </row>
    <row r="1779" spans="9:11" ht="12.75">
      <c r="I1779" s="80"/>
      <c r="J1779" s="80"/>
      <c r="K1779" s="80"/>
    </row>
    <row r="1780" spans="9:11" ht="12.75">
      <c r="I1780" s="80"/>
      <c r="J1780" s="80"/>
      <c r="K1780" s="80"/>
    </row>
    <row r="1781" spans="9:11" ht="12.75">
      <c r="I1781" s="80"/>
      <c r="J1781" s="80"/>
      <c r="K1781" s="80"/>
    </row>
    <row r="1782" spans="9:11" ht="12.75">
      <c r="I1782" s="80"/>
      <c r="J1782" s="80"/>
      <c r="K1782" s="80"/>
    </row>
    <row r="1783" spans="9:11" ht="12.75">
      <c r="I1783" s="80"/>
      <c r="J1783" s="80"/>
      <c r="K1783" s="80"/>
    </row>
    <row r="1784" spans="9:11" ht="12.75">
      <c r="I1784" s="80"/>
      <c r="J1784" s="80"/>
      <c r="K1784" s="80"/>
    </row>
    <row r="1785" spans="9:11" ht="12.75">
      <c r="I1785" s="80"/>
      <c r="J1785" s="80"/>
      <c r="K1785" s="80"/>
    </row>
    <row r="1786" spans="9:11" ht="12.75">
      <c r="I1786" s="80"/>
      <c r="J1786" s="80"/>
      <c r="K1786" s="80"/>
    </row>
    <row r="1787" spans="9:11" ht="12.75">
      <c r="I1787" s="80"/>
      <c r="J1787" s="80"/>
      <c r="K1787" s="80"/>
    </row>
    <row r="1788" spans="9:11" ht="12.75">
      <c r="I1788" s="80"/>
      <c r="J1788" s="80"/>
      <c r="K1788" s="80"/>
    </row>
    <row r="1789" spans="9:11" ht="12.75">
      <c r="I1789" s="80"/>
      <c r="J1789" s="80"/>
      <c r="K1789" s="80"/>
    </row>
    <row r="1790" spans="9:11" ht="12.75">
      <c r="I1790" s="80"/>
      <c r="J1790" s="80"/>
      <c r="K1790" s="80"/>
    </row>
    <row r="1791" spans="9:11" ht="12.75">
      <c r="I1791" s="80"/>
      <c r="J1791" s="80"/>
      <c r="K1791" s="80"/>
    </row>
    <row r="1792" spans="9:11" ht="12.75">
      <c r="I1792" s="80"/>
      <c r="J1792" s="80"/>
      <c r="K1792" s="80"/>
    </row>
    <row r="1793" spans="9:11" ht="12.75">
      <c r="I1793" s="80"/>
      <c r="J1793" s="80"/>
      <c r="K1793" s="80"/>
    </row>
    <row r="1794" spans="9:11" ht="12.75">
      <c r="I1794" s="80"/>
      <c r="J1794" s="80"/>
      <c r="K1794" s="80"/>
    </row>
    <row r="1795" spans="9:11" ht="12.75">
      <c r="I1795" s="80"/>
      <c r="J1795" s="80"/>
      <c r="K1795" s="80"/>
    </row>
    <row r="1796" spans="9:11" ht="12.75">
      <c r="I1796" s="80"/>
      <c r="J1796" s="80"/>
      <c r="K1796" s="80"/>
    </row>
    <row r="1797" spans="9:11" ht="12.75">
      <c r="I1797" s="80"/>
      <c r="J1797" s="80"/>
      <c r="K1797" s="80"/>
    </row>
    <row r="1798" spans="9:11" ht="12.75">
      <c r="I1798" s="80"/>
      <c r="J1798" s="80"/>
      <c r="K1798" s="80"/>
    </row>
    <row r="1799" spans="9:11" ht="12.75">
      <c r="I1799" s="80"/>
      <c r="J1799" s="80"/>
      <c r="K1799" s="80"/>
    </row>
    <row r="1800" spans="9:11" ht="12.75">
      <c r="I1800" s="80"/>
      <c r="J1800" s="80"/>
      <c r="K1800" s="80"/>
    </row>
    <row r="1801" spans="9:11" ht="12.75">
      <c r="I1801" s="80"/>
      <c r="J1801" s="80"/>
      <c r="K1801" s="80"/>
    </row>
    <row r="1802" spans="9:11" ht="12.75">
      <c r="I1802" s="80"/>
      <c r="J1802" s="80"/>
      <c r="K1802" s="80"/>
    </row>
    <row r="1803" spans="9:11" ht="12.75">
      <c r="I1803" s="80"/>
      <c r="J1803" s="80"/>
      <c r="K1803" s="80"/>
    </row>
    <row r="1804" spans="9:11" ht="12.75">
      <c r="I1804" s="80"/>
      <c r="J1804" s="80"/>
      <c r="K1804" s="80"/>
    </row>
    <row r="1805" spans="9:11" ht="12.75">
      <c r="I1805" s="80"/>
      <c r="J1805" s="80"/>
      <c r="K1805" s="80"/>
    </row>
    <row r="1806" spans="9:11" ht="12.75">
      <c r="I1806" s="80"/>
      <c r="J1806" s="80"/>
      <c r="K1806" s="80"/>
    </row>
    <row r="1807" spans="9:11" ht="12.75">
      <c r="I1807" s="80"/>
      <c r="J1807" s="80"/>
      <c r="K1807" s="80"/>
    </row>
    <row r="1808" spans="9:11" ht="12.75">
      <c r="I1808" s="80"/>
      <c r="J1808" s="80"/>
      <c r="K1808" s="80"/>
    </row>
    <row r="1809" spans="9:11" ht="12.75">
      <c r="I1809" s="80"/>
      <c r="J1809" s="80"/>
      <c r="K1809" s="80"/>
    </row>
    <row r="1810" spans="9:11" ht="12.75">
      <c r="I1810" s="80"/>
      <c r="J1810" s="80"/>
      <c r="K1810" s="80"/>
    </row>
    <row r="1811" spans="9:11" ht="12.75">
      <c r="I1811" s="80"/>
      <c r="J1811" s="80"/>
      <c r="K1811" s="80"/>
    </row>
    <row r="1812" spans="9:11" ht="12.75">
      <c r="I1812" s="80"/>
      <c r="J1812" s="80"/>
      <c r="K1812" s="80"/>
    </row>
    <row r="1813" spans="9:11" ht="12.75">
      <c r="I1813" s="80"/>
      <c r="J1813" s="80"/>
      <c r="K1813" s="80"/>
    </row>
    <row r="1814" spans="9:11" ht="12.75">
      <c r="I1814" s="80"/>
      <c r="J1814" s="80"/>
      <c r="K1814" s="80"/>
    </row>
    <row r="1815" spans="9:11" ht="12.75">
      <c r="I1815" s="80"/>
      <c r="J1815" s="80"/>
      <c r="K1815" s="80"/>
    </row>
    <row r="1816" spans="9:11" ht="12.75">
      <c r="I1816" s="80"/>
      <c r="J1816" s="80"/>
      <c r="K1816" s="80"/>
    </row>
    <row r="1817" spans="9:11" ht="12.75">
      <c r="I1817" s="80"/>
      <c r="J1817" s="80"/>
      <c r="K1817" s="80"/>
    </row>
    <row r="1818" spans="9:11" ht="12.75">
      <c r="I1818" s="80"/>
      <c r="J1818" s="80"/>
      <c r="K1818" s="80"/>
    </row>
    <row r="1819" spans="9:11" ht="12.75">
      <c r="I1819" s="80"/>
      <c r="J1819" s="80"/>
      <c r="K1819" s="80"/>
    </row>
    <row r="1820" spans="9:11" ht="12.75">
      <c r="I1820" s="80"/>
      <c r="J1820" s="80"/>
      <c r="K1820" s="80"/>
    </row>
    <row r="1821" spans="9:11" ht="12.75">
      <c r="I1821" s="80"/>
      <c r="J1821" s="80"/>
      <c r="K1821" s="80"/>
    </row>
    <row r="1822" spans="9:11" ht="12.75">
      <c r="I1822" s="80"/>
      <c r="J1822" s="80"/>
      <c r="K1822" s="80"/>
    </row>
    <row r="1823" spans="9:11" ht="12.75">
      <c r="I1823" s="80"/>
      <c r="J1823" s="80"/>
      <c r="K1823" s="80"/>
    </row>
    <row r="1824" spans="9:11" ht="12.75">
      <c r="I1824" s="80"/>
      <c r="J1824" s="80"/>
      <c r="K1824" s="80"/>
    </row>
    <row r="1825" spans="9:11" ht="12.75">
      <c r="I1825" s="80"/>
      <c r="J1825" s="80"/>
      <c r="K1825" s="80"/>
    </row>
    <row r="1826" spans="9:11" ht="12.75">
      <c r="I1826" s="80"/>
      <c r="J1826" s="80"/>
      <c r="K1826" s="80"/>
    </row>
    <row r="1827" spans="9:11" ht="12.75">
      <c r="I1827" s="80"/>
      <c r="J1827" s="80"/>
      <c r="K1827" s="80"/>
    </row>
    <row r="1828" spans="9:11" ht="12.75">
      <c r="I1828" s="80"/>
      <c r="J1828" s="80"/>
      <c r="K1828" s="80"/>
    </row>
    <row r="1829" spans="9:11" ht="12.75">
      <c r="I1829" s="80"/>
      <c r="J1829" s="80"/>
      <c r="K1829" s="80"/>
    </row>
    <row r="1830" spans="9:11" ht="12.75">
      <c r="I1830" s="80"/>
      <c r="J1830" s="80"/>
      <c r="K1830" s="80"/>
    </row>
    <row r="1831" spans="9:11" ht="12.75">
      <c r="I1831" s="80"/>
      <c r="J1831" s="80"/>
      <c r="K1831" s="80"/>
    </row>
    <row r="1832" spans="9:11" ht="12.75">
      <c r="I1832" s="80"/>
      <c r="J1832" s="80"/>
      <c r="K1832" s="80"/>
    </row>
    <row r="1833" spans="9:11" ht="12.75">
      <c r="I1833" s="80"/>
      <c r="J1833" s="80"/>
      <c r="K1833" s="80"/>
    </row>
    <row r="1834" spans="9:11" ht="12.75">
      <c r="I1834" s="80"/>
      <c r="J1834" s="80"/>
      <c r="K1834" s="80"/>
    </row>
    <row r="1835" spans="9:11" ht="12.75">
      <c r="I1835" s="80"/>
      <c r="J1835" s="80"/>
      <c r="K1835" s="80"/>
    </row>
    <row r="1836" spans="9:11" ht="12.75">
      <c r="I1836" s="80"/>
      <c r="J1836" s="80"/>
      <c r="K1836" s="80"/>
    </row>
    <row r="1837" spans="9:11" ht="12.75">
      <c r="I1837" s="80"/>
      <c r="J1837" s="80"/>
      <c r="K1837" s="80"/>
    </row>
    <row r="1838" spans="9:11" ht="12.75">
      <c r="I1838" s="80"/>
      <c r="J1838" s="80"/>
      <c r="K1838" s="80"/>
    </row>
    <row r="1839" spans="9:11" ht="12.75">
      <c r="I1839" s="80"/>
      <c r="J1839" s="80"/>
      <c r="K1839" s="80"/>
    </row>
    <row r="1840" spans="9:11" ht="12.75">
      <c r="I1840" s="80"/>
      <c r="J1840" s="80"/>
      <c r="K1840" s="80"/>
    </row>
    <row r="1841" spans="9:11" ht="12.75">
      <c r="I1841" s="80"/>
      <c r="J1841" s="80"/>
      <c r="K1841" s="80"/>
    </row>
    <row r="1842" spans="9:11" ht="12.75">
      <c r="I1842" s="80"/>
      <c r="J1842" s="80"/>
      <c r="K1842" s="80"/>
    </row>
    <row r="1843" spans="9:11" ht="12.75">
      <c r="I1843" s="80"/>
      <c r="J1843" s="80"/>
      <c r="K1843" s="80"/>
    </row>
    <row r="1844" spans="9:11" ht="12.75">
      <c r="I1844" s="80"/>
      <c r="J1844" s="80"/>
      <c r="K1844" s="80"/>
    </row>
    <row r="1845" spans="9:11" ht="12.75">
      <c r="I1845" s="80"/>
      <c r="J1845" s="80"/>
      <c r="K1845" s="80"/>
    </row>
    <row r="1846" spans="9:11" ht="12.75">
      <c r="I1846" s="80"/>
      <c r="J1846" s="80"/>
      <c r="K1846" s="80"/>
    </row>
    <row r="1847" spans="9:11" ht="12.75">
      <c r="I1847" s="80"/>
      <c r="J1847" s="80"/>
      <c r="K1847" s="80"/>
    </row>
    <row r="1848" spans="9:11" ht="12.75">
      <c r="I1848" s="80"/>
      <c r="J1848" s="80"/>
      <c r="K1848" s="80"/>
    </row>
    <row r="1849" spans="9:11" ht="12.75">
      <c r="I1849" s="80"/>
      <c r="J1849" s="80"/>
      <c r="K1849" s="80"/>
    </row>
    <row r="1850" spans="9:11" ht="12.75">
      <c r="I1850" s="80"/>
      <c r="J1850" s="80"/>
      <c r="K1850" s="80"/>
    </row>
    <row r="1851" spans="9:11" ht="12.75">
      <c r="I1851" s="80"/>
      <c r="J1851" s="80"/>
      <c r="K1851" s="80"/>
    </row>
    <row r="1852" spans="9:11" ht="12.75">
      <c r="I1852" s="80"/>
      <c r="J1852" s="80"/>
      <c r="K1852" s="80"/>
    </row>
    <row r="1853" spans="9:11" ht="12.75">
      <c r="I1853" s="80"/>
      <c r="J1853" s="80"/>
      <c r="K1853" s="80"/>
    </row>
    <row r="1854" spans="9:11" ht="12.75">
      <c r="I1854" s="80"/>
      <c r="J1854" s="80"/>
      <c r="K1854" s="80"/>
    </row>
    <row r="1855" spans="9:11" ht="12.75">
      <c r="I1855" s="80"/>
      <c r="J1855" s="80"/>
      <c r="K1855" s="80"/>
    </row>
    <row r="1856" spans="9:11" ht="12.75">
      <c r="I1856" s="80"/>
      <c r="J1856" s="80"/>
      <c r="K1856" s="80"/>
    </row>
    <row r="1857" spans="9:11" ht="12.75">
      <c r="I1857" s="80"/>
      <c r="J1857" s="80"/>
      <c r="K1857" s="80"/>
    </row>
    <row r="1858" spans="9:11" ht="12.75">
      <c r="I1858" s="80"/>
      <c r="J1858" s="80"/>
      <c r="K1858" s="80"/>
    </row>
    <row r="1859" spans="9:11" ht="12.75">
      <c r="I1859" s="80"/>
      <c r="J1859" s="80"/>
      <c r="K1859" s="80"/>
    </row>
    <row r="1860" spans="9:11" ht="12.75">
      <c r="I1860" s="80"/>
      <c r="J1860" s="80"/>
      <c r="K1860" s="80"/>
    </row>
    <row r="1861" spans="9:11" ht="12.75">
      <c r="I1861" s="80"/>
      <c r="J1861" s="80"/>
      <c r="K1861" s="80"/>
    </row>
    <row r="1862" spans="9:11" ht="12.75">
      <c r="I1862" s="80"/>
      <c r="J1862" s="80"/>
      <c r="K1862" s="80"/>
    </row>
    <row r="1863" spans="9:11" ht="12.75">
      <c r="I1863" s="80"/>
      <c r="J1863" s="80"/>
      <c r="K1863" s="80"/>
    </row>
    <row r="1864" spans="9:11" ht="12.75">
      <c r="I1864" s="80"/>
      <c r="J1864" s="80"/>
      <c r="K1864" s="80"/>
    </row>
    <row r="1865" spans="9:11" ht="12.75">
      <c r="I1865" s="80"/>
      <c r="J1865" s="80"/>
      <c r="K1865" s="80"/>
    </row>
    <row r="1866" spans="9:11" ht="12.75">
      <c r="I1866" s="80"/>
      <c r="J1866" s="80"/>
      <c r="K1866" s="80"/>
    </row>
    <row r="1867" spans="9:11" ht="12.75">
      <c r="I1867" s="80"/>
      <c r="J1867" s="80"/>
      <c r="K1867" s="80"/>
    </row>
    <row r="1868" spans="9:11" ht="12.75">
      <c r="I1868" s="80"/>
      <c r="J1868" s="80"/>
      <c r="K1868" s="80"/>
    </row>
    <row r="1869" spans="9:11" ht="12.75">
      <c r="I1869" s="80"/>
      <c r="J1869" s="80"/>
      <c r="K1869" s="80"/>
    </row>
    <row r="1870" spans="9:11" ht="12.75">
      <c r="I1870" s="80"/>
      <c r="J1870" s="80"/>
      <c r="K1870" s="80"/>
    </row>
    <row r="1871" spans="9:11" ht="12.75">
      <c r="I1871" s="80"/>
      <c r="J1871" s="80"/>
      <c r="K1871" s="80"/>
    </row>
    <row r="1872" spans="9:11" ht="12.75">
      <c r="I1872" s="80"/>
      <c r="J1872" s="80"/>
      <c r="K1872" s="80"/>
    </row>
    <row r="1873" spans="9:11" ht="12.75">
      <c r="I1873" s="80"/>
      <c r="J1873" s="80"/>
      <c r="K1873" s="80"/>
    </row>
    <row r="1874" spans="9:11" ht="12.75">
      <c r="I1874" s="80"/>
      <c r="J1874" s="80"/>
      <c r="K1874" s="80"/>
    </row>
    <row r="1875" spans="9:11" ht="12.75">
      <c r="I1875" s="80"/>
      <c r="J1875" s="80"/>
      <c r="K1875" s="80"/>
    </row>
    <row r="1876" spans="9:11" ht="12.75">
      <c r="I1876" s="80"/>
      <c r="J1876" s="80"/>
      <c r="K1876" s="80"/>
    </row>
    <row r="1877" spans="9:11" ht="12.75">
      <c r="I1877" s="80"/>
      <c r="J1877" s="80"/>
      <c r="K1877" s="80"/>
    </row>
    <row r="1878" spans="9:11" ht="12.75">
      <c r="I1878" s="80"/>
      <c r="J1878" s="80"/>
      <c r="K1878" s="80"/>
    </row>
    <row r="1879" spans="9:11" ht="12.75">
      <c r="I1879" s="80"/>
      <c r="J1879" s="80"/>
      <c r="K1879" s="80"/>
    </row>
    <row r="1880" spans="9:11" ht="12.75">
      <c r="I1880" s="80"/>
      <c r="J1880" s="80"/>
      <c r="K1880" s="80"/>
    </row>
    <row r="1881" spans="9:11" ht="12.75">
      <c r="I1881" s="80"/>
      <c r="J1881" s="80"/>
      <c r="K1881" s="80"/>
    </row>
    <row r="1882" spans="9:11" ht="12.75">
      <c r="I1882" s="80"/>
      <c r="J1882" s="80"/>
      <c r="K1882" s="80"/>
    </row>
    <row r="1883" spans="9:11" ht="12.75">
      <c r="I1883" s="80"/>
      <c r="J1883" s="80"/>
      <c r="K1883" s="80"/>
    </row>
    <row r="1884" spans="9:11" ht="12.75">
      <c r="I1884" s="80"/>
      <c r="J1884" s="80"/>
      <c r="K1884" s="80"/>
    </row>
    <row r="1885" spans="9:11" ht="12.75">
      <c r="I1885" s="80"/>
      <c r="J1885" s="80"/>
      <c r="K1885" s="80"/>
    </row>
    <row r="1886" spans="9:11" ht="12.75">
      <c r="I1886" s="80"/>
      <c r="J1886" s="80"/>
      <c r="K1886" s="80"/>
    </row>
    <row r="1887" spans="9:11" ht="12.75">
      <c r="I1887" s="80"/>
      <c r="J1887" s="80"/>
      <c r="K1887" s="80"/>
    </row>
    <row r="1888" spans="9:11" ht="12.75">
      <c r="I1888" s="80"/>
      <c r="J1888" s="80"/>
      <c r="K1888" s="80"/>
    </row>
    <row r="1889" spans="9:11" ht="12.75">
      <c r="I1889" s="80"/>
      <c r="J1889" s="80"/>
      <c r="K1889" s="80"/>
    </row>
    <row r="1890" spans="9:11" ht="12.75">
      <c r="I1890" s="80"/>
      <c r="J1890" s="80"/>
      <c r="K1890" s="80"/>
    </row>
    <row r="1891" spans="9:11" ht="12.75">
      <c r="I1891" s="80"/>
      <c r="J1891" s="80"/>
      <c r="K1891" s="80"/>
    </row>
    <row r="1892" spans="9:11" ht="12.75">
      <c r="I1892" s="80"/>
      <c r="J1892" s="80"/>
      <c r="K1892" s="80"/>
    </row>
    <row r="1893" spans="9:11" ht="12.75">
      <c r="I1893" s="80"/>
      <c r="J1893" s="80"/>
      <c r="K1893" s="80"/>
    </row>
    <row r="1894" spans="9:11" ht="12.75">
      <c r="I1894" s="80"/>
      <c r="J1894" s="80"/>
      <c r="K1894" s="80"/>
    </row>
    <row r="1895" spans="9:11" ht="12.75">
      <c r="I1895" s="80"/>
      <c r="J1895" s="80"/>
      <c r="K1895" s="80"/>
    </row>
    <row r="1896" spans="9:11" ht="12.75">
      <c r="I1896" s="80"/>
      <c r="J1896" s="80"/>
      <c r="K1896" s="80"/>
    </row>
    <row r="1897" spans="9:11" ht="12.75">
      <c r="I1897" s="80"/>
      <c r="J1897" s="80"/>
      <c r="K1897" s="80"/>
    </row>
    <row r="1898" spans="9:11" ht="12.75">
      <c r="I1898" s="80"/>
      <c r="J1898" s="80"/>
      <c r="K1898" s="80"/>
    </row>
    <row r="1899" spans="9:11" ht="12.75">
      <c r="I1899" s="80"/>
      <c r="J1899" s="80"/>
      <c r="K1899" s="80"/>
    </row>
    <row r="1900" spans="9:11" ht="12.75">
      <c r="I1900" s="80"/>
      <c r="J1900" s="80"/>
      <c r="K1900" s="80"/>
    </row>
    <row r="1901" spans="9:11" ht="12.75">
      <c r="I1901" s="80"/>
      <c r="J1901" s="80"/>
      <c r="K1901" s="80"/>
    </row>
    <row r="1902" spans="9:11" ht="12.75">
      <c r="I1902" s="80"/>
      <c r="J1902" s="80"/>
      <c r="K1902" s="80"/>
    </row>
    <row r="1903" spans="9:11" ht="12.75">
      <c r="I1903" s="80"/>
      <c r="J1903" s="80"/>
      <c r="K1903" s="80"/>
    </row>
    <row r="1904" spans="9:11" ht="12.75">
      <c r="I1904" s="80"/>
      <c r="J1904" s="80"/>
      <c r="K1904" s="80"/>
    </row>
    <row r="1905" spans="9:11" ht="12.75">
      <c r="I1905" s="80"/>
      <c r="J1905" s="80"/>
      <c r="K1905" s="80"/>
    </row>
    <row r="1906" spans="9:11" ht="12.75">
      <c r="I1906" s="80"/>
      <c r="J1906" s="80"/>
      <c r="K1906" s="80"/>
    </row>
    <row r="1907" spans="9:11" ht="12.75">
      <c r="I1907" s="80"/>
      <c r="J1907" s="80"/>
      <c r="K1907" s="80"/>
    </row>
    <row r="1908" spans="9:11" ht="12.75">
      <c r="I1908" s="80"/>
      <c r="J1908" s="80"/>
      <c r="K1908" s="80"/>
    </row>
    <row r="1909" spans="9:11" ht="12.75">
      <c r="I1909" s="80"/>
      <c r="J1909" s="80"/>
      <c r="K1909" s="80"/>
    </row>
    <row r="1910" spans="9:11" ht="12.75">
      <c r="I1910" s="80"/>
      <c r="J1910" s="80"/>
      <c r="K1910" s="80"/>
    </row>
    <row r="1911" spans="9:11" ht="12.75">
      <c r="I1911" s="80"/>
      <c r="J1911" s="80"/>
      <c r="K1911" s="80"/>
    </row>
    <row r="1912" spans="9:11" ht="12.75">
      <c r="I1912" s="80"/>
      <c r="J1912" s="80"/>
      <c r="K1912" s="80"/>
    </row>
    <row r="1913" spans="9:11" ht="12.75">
      <c r="I1913" s="80"/>
      <c r="J1913" s="80"/>
      <c r="K1913" s="80"/>
    </row>
    <row r="1914" spans="9:11" ht="12.75">
      <c r="I1914" s="80"/>
      <c r="J1914" s="80"/>
      <c r="K1914" s="80"/>
    </row>
    <row r="1915" spans="9:11" ht="12.75">
      <c r="I1915" s="80"/>
      <c r="J1915" s="80"/>
      <c r="K1915" s="80"/>
    </row>
    <row r="1916" spans="9:11" ht="12.75">
      <c r="I1916" s="80"/>
      <c r="J1916" s="80"/>
      <c r="K1916" s="80"/>
    </row>
    <row r="1917" spans="9:11" ht="12.75">
      <c r="I1917" s="80"/>
      <c r="J1917" s="80"/>
      <c r="K1917" s="80"/>
    </row>
    <row r="1918" spans="9:11" ht="12.75">
      <c r="I1918" s="80"/>
      <c r="J1918" s="80"/>
      <c r="K1918" s="80"/>
    </row>
    <row r="1919" spans="9:11" ht="12.75">
      <c r="I1919" s="80"/>
      <c r="J1919" s="80"/>
      <c r="K1919" s="80"/>
    </row>
    <row r="1920" spans="9:11" ht="12.75">
      <c r="I1920" s="80"/>
      <c r="J1920" s="80"/>
      <c r="K1920" s="80"/>
    </row>
    <row r="1921" spans="9:11" ht="12.75">
      <c r="I1921" s="80"/>
      <c r="J1921" s="80"/>
      <c r="K1921" s="80"/>
    </row>
    <row r="1922" spans="9:11" ht="12.75">
      <c r="I1922" s="80"/>
      <c r="J1922" s="80"/>
      <c r="K1922" s="80"/>
    </row>
    <row r="1923" spans="9:11" ht="12.75">
      <c r="I1923" s="80"/>
      <c r="J1923" s="80"/>
      <c r="K1923" s="80"/>
    </row>
    <row r="1924" spans="9:11" ht="12.75">
      <c r="I1924" s="80"/>
      <c r="J1924" s="80"/>
      <c r="K1924" s="80"/>
    </row>
    <row r="1925" spans="9:11" ht="12.75">
      <c r="I1925" s="80"/>
      <c r="J1925" s="80"/>
      <c r="K1925" s="80"/>
    </row>
    <row r="1926" spans="9:11" ht="12.75">
      <c r="I1926" s="80"/>
      <c r="J1926" s="80"/>
      <c r="K1926" s="80"/>
    </row>
    <row r="1927" spans="9:11" ht="12.75">
      <c r="I1927" s="80"/>
      <c r="J1927" s="80"/>
      <c r="K1927" s="80"/>
    </row>
    <row r="1928" spans="9:11" ht="12.75">
      <c r="I1928" s="80"/>
      <c r="J1928" s="80"/>
      <c r="K1928" s="80"/>
    </row>
    <row r="1929" spans="9:11" ht="12.75">
      <c r="I1929" s="80"/>
      <c r="J1929" s="80"/>
      <c r="K1929" s="80"/>
    </row>
    <row r="1930" spans="9:11" ht="12.75">
      <c r="I1930" s="80"/>
      <c r="J1930" s="80"/>
      <c r="K1930" s="80"/>
    </row>
    <row r="1931" spans="9:11" ht="12.75">
      <c r="I1931" s="80"/>
      <c r="J1931" s="80"/>
      <c r="K1931" s="80"/>
    </row>
    <row r="1932" spans="9:11" ht="12.75">
      <c r="I1932" s="80"/>
      <c r="J1932" s="80"/>
      <c r="K1932" s="80"/>
    </row>
    <row r="1933" spans="9:11" ht="12.75">
      <c r="I1933" s="80"/>
      <c r="J1933" s="80"/>
      <c r="K1933" s="80"/>
    </row>
    <row r="1934" spans="9:11" ht="12.75">
      <c r="I1934" s="80"/>
      <c r="J1934" s="80"/>
      <c r="K1934" s="80"/>
    </row>
    <row r="1935" spans="9:11" ht="12.75">
      <c r="I1935" s="80"/>
      <c r="J1935" s="80"/>
      <c r="K1935" s="80"/>
    </row>
    <row r="1936" spans="9:11" ht="12.75">
      <c r="I1936" s="80"/>
      <c r="J1936" s="80"/>
      <c r="K1936" s="80"/>
    </row>
    <row r="1937" spans="9:11" ht="12.75">
      <c r="I1937" s="80"/>
      <c r="J1937" s="80"/>
      <c r="K1937" s="80"/>
    </row>
    <row r="1938" spans="9:11" ht="12.75">
      <c r="I1938" s="80"/>
      <c r="J1938" s="80"/>
      <c r="K1938" s="80"/>
    </row>
    <row r="1939" spans="9:11" ht="12.75">
      <c r="I1939" s="80"/>
      <c r="J1939" s="80"/>
      <c r="K1939" s="80"/>
    </row>
    <row r="1940" spans="9:11" ht="12.75">
      <c r="I1940" s="80"/>
      <c r="J1940" s="80"/>
      <c r="K1940" s="80"/>
    </row>
    <row r="1941" spans="9:11" ht="12.75">
      <c r="I1941" s="80"/>
      <c r="J1941" s="80"/>
      <c r="K1941" s="80"/>
    </row>
    <row r="1942" spans="9:11" ht="12.75">
      <c r="I1942" s="80"/>
      <c r="J1942" s="80"/>
      <c r="K1942" s="80"/>
    </row>
    <row r="1943" spans="9:11" ht="12.75">
      <c r="I1943" s="80"/>
      <c r="J1943" s="80"/>
      <c r="K1943" s="80"/>
    </row>
    <row r="1944" spans="9:11" ht="12.75">
      <c r="I1944" s="80"/>
      <c r="J1944" s="80"/>
      <c r="K1944" s="80"/>
    </row>
    <row r="1945" spans="9:11" ht="12.75">
      <c r="I1945" s="80"/>
      <c r="J1945" s="80"/>
      <c r="K1945" s="80"/>
    </row>
    <row r="1946" spans="9:11" ht="12.75">
      <c r="I1946" s="80"/>
      <c r="J1946" s="80"/>
      <c r="K1946" s="80"/>
    </row>
    <row r="1947" spans="9:11" ht="12.75">
      <c r="I1947" s="80"/>
      <c r="J1947" s="80"/>
      <c r="K1947" s="80"/>
    </row>
    <row r="1948" spans="9:11" ht="12.75">
      <c r="I1948" s="80"/>
      <c r="J1948" s="80"/>
      <c r="K1948" s="80"/>
    </row>
    <row r="1949" spans="9:11" ht="12.75">
      <c r="I1949" s="80"/>
      <c r="J1949" s="80"/>
      <c r="K1949" s="80"/>
    </row>
    <row r="1950" spans="9:11" ht="12.75">
      <c r="I1950" s="80"/>
      <c r="J1950" s="80"/>
      <c r="K1950" s="80"/>
    </row>
    <row r="1951" spans="9:11" ht="12.75">
      <c r="I1951" s="80"/>
      <c r="J1951" s="80"/>
      <c r="K1951" s="80"/>
    </row>
    <row r="1952" spans="9:11" ht="12.75">
      <c r="I1952" s="80"/>
      <c r="J1952" s="80"/>
      <c r="K1952" s="80"/>
    </row>
    <row r="1953" spans="9:11" ht="12.75">
      <c r="I1953" s="80"/>
      <c r="J1953" s="80"/>
      <c r="K1953" s="80"/>
    </row>
    <row r="1954" spans="9:11" ht="12.75">
      <c r="I1954" s="80"/>
      <c r="J1954" s="80"/>
      <c r="K1954" s="80"/>
    </row>
    <row r="1955" spans="9:11" ht="12.75">
      <c r="I1955" s="80"/>
      <c r="J1955" s="80"/>
      <c r="K1955" s="80"/>
    </row>
    <row r="1956" spans="9:11" ht="12.75">
      <c r="I1956" s="80"/>
      <c r="J1956" s="80"/>
      <c r="K1956" s="80"/>
    </row>
    <row r="1957" spans="9:11" ht="12.75">
      <c r="I1957" s="80"/>
      <c r="J1957" s="80"/>
      <c r="K1957" s="80"/>
    </row>
    <row r="1958" spans="9:11" ht="12.75">
      <c r="I1958" s="80"/>
      <c r="J1958" s="80"/>
      <c r="K1958" s="80"/>
    </row>
    <row r="1959" spans="9:11" ht="12.75">
      <c r="I1959" s="80"/>
      <c r="J1959" s="80"/>
      <c r="K1959" s="80"/>
    </row>
    <row r="1960" spans="9:11" ht="12.75">
      <c r="I1960" s="80"/>
      <c r="J1960" s="80"/>
      <c r="K1960" s="80"/>
    </row>
    <row r="1961" spans="9:11" ht="12.75">
      <c r="I1961" s="80"/>
      <c r="J1961" s="80"/>
      <c r="K1961" s="80"/>
    </row>
    <row r="1962" spans="9:11" ht="12.75">
      <c r="I1962" s="80"/>
      <c r="J1962" s="80"/>
      <c r="K1962" s="80"/>
    </row>
    <row r="1963" spans="9:11" ht="12.75">
      <c r="I1963" s="80"/>
      <c r="J1963" s="80"/>
      <c r="K1963" s="80"/>
    </row>
    <row r="1964" spans="9:11" ht="12.75">
      <c r="I1964" s="80"/>
      <c r="J1964" s="80"/>
      <c r="K1964" s="80"/>
    </row>
    <row r="1965" spans="9:11" ht="12.75">
      <c r="I1965" s="80"/>
      <c r="J1965" s="80"/>
      <c r="K1965" s="80"/>
    </row>
    <row r="1966" spans="9:11" ht="12.75">
      <c r="I1966" s="80"/>
      <c r="J1966" s="80"/>
      <c r="K1966" s="80"/>
    </row>
    <row r="1967" spans="9:11" ht="12.75">
      <c r="I1967" s="80"/>
      <c r="J1967" s="80"/>
      <c r="K1967" s="80"/>
    </row>
    <row r="1968" spans="9:11" ht="12.75">
      <c r="I1968" s="80"/>
      <c r="J1968" s="80"/>
      <c r="K1968" s="80"/>
    </row>
    <row r="1969" spans="9:11" ht="12.75">
      <c r="I1969" s="80"/>
      <c r="J1969" s="80"/>
      <c r="K1969" s="80"/>
    </row>
    <row r="1970" spans="9:11" ht="12.75">
      <c r="I1970" s="80"/>
      <c r="J1970" s="80"/>
      <c r="K1970" s="80"/>
    </row>
    <row r="1971" spans="9:11" ht="12.75">
      <c r="I1971" s="80"/>
      <c r="J1971" s="80"/>
      <c r="K1971" s="80"/>
    </row>
    <row r="1972" spans="9:11" ht="12.75">
      <c r="I1972" s="80"/>
      <c r="J1972" s="80"/>
      <c r="K1972" s="80"/>
    </row>
    <row r="1973" spans="9:11" ht="12.75">
      <c r="I1973" s="80"/>
      <c r="J1973" s="80"/>
      <c r="K1973" s="80"/>
    </row>
    <row r="1974" spans="9:11" ht="12.75">
      <c r="I1974" s="80"/>
      <c r="J1974" s="80"/>
      <c r="K1974" s="80"/>
    </row>
    <row r="1975" spans="9:11" ht="12.75">
      <c r="I1975" s="80"/>
      <c r="J1975" s="80"/>
      <c r="K1975" s="80"/>
    </row>
    <row r="1976" spans="9:11" ht="12.75">
      <c r="I1976" s="80"/>
      <c r="J1976" s="80"/>
      <c r="K1976" s="80"/>
    </row>
    <row r="1977" spans="9:11" ht="12.75">
      <c r="I1977" s="80"/>
      <c r="J1977" s="80"/>
      <c r="K1977" s="80"/>
    </row>
    <row r="1978" spans="9:11" ht="12.75">
      <c r="I1978" s="80"/>
      <c r="J1978" s="80"/>
      <c r="K1978" s="80"/>
    </row>
    <row r="1979" spans="9:11" ht="12.75">
      <c r="I1979" s="80"/>
      <c r="J1979" s="80"/>
      <c r="K1979" s="80"/>
    </row>
    <row r="1980" spans="9:11" ht="12.75">
      <c r="I1980" s="80"/>
      <c r="J1980" s="80"/>
      <c r="K1980" s="80"/>
    </row>
    <row r="1981" spans="9:11" ht="12.75">
      <c r="I1981" s="80"/>
      <c r="J1981" s="80"/>
      <c r="K1981" s="80"/>
    </row>
    <row r="1982" spans="9:11" ht="12.75">
      <c r="I1982" s="80"/>
      <c r="J1982" s="80"/>
      <c r="K1982" s="80"/>
    </row>
    <row r="1983" spans="9:11" ht="12.75">
      <c r="I1983" s="80"/>
      <c r="J1983" s="80"/>
      <c r="K1983" s="80"/>
    </row>
    <row r="1984" spans="9:11" ht="12.75">
      <c r="I1984" s="80"/>
      <c r="J1984" s="80"/>
      <c r="K1984" s="80"/>
    </row>
    <row r="1985" spans="9:11" ht="12.75">
      <c r="I1985" s="80"/>
      <c r="J1985" s="80"/>
      <c r="K1985" s="80"/>
    </row>
    <row r="1986" spans="9:11" ht="12.75">
      <c r="I1986" s="80"/>
      <c r="J1986" s="80"/>
      <c r="K1986" s="80"/>
    </row>
    <row r="1987" spans="9:11" ht="12.75">
      <c r="I1987" s="80"/>
      <c r="J1987" s="80"/>
      <c r="K1987" s="80"/>
    </row>
    <row r="1988" spans="9:11" ht="12.75">
      <c r="I1988" s="80"/>
      <c r="J1988" s="80"/>
      <c r="K1988" s="80"/>
    </row>
    <row r="1989" spans="9:11" ht="12.75">
      <c r="I1989" s="80"/>
      <c r="J1989" s="80"/>
      <c r="K1989" s="80"/>
    </row>
    <row r="1990" spans="9:11" ht="12.75">
      <c r="I1990" s="80"/>
      <c r="J1990" s="80"/>
      <c r="K1990" s="80"/>
    </row>
    <row r="1991" spans="9:11" ht="12.75">
      <c r="I1991" s="80"/>
      <c r="J1991" s="80"/>
      <c r="K1991" s="80"/>
    </row>
    <row r="1992" spans="9:11" ht="12.75">
      <c r="I1992" s="80"/>
      <c r="J1992" s="80"/>
      <c r="K1992" s="80"/>
    </row>
    <row r="1993" spans="9:11" ht="12.75">
      <c r="I1993" s="80"/>
      <c r="J1993" s="80"/>
      <c r="K1993" s="80"/>
    </row>
    <row r="1994" spans="9:11" ht="12.75">
      <c r="I1994" s="80"/>
      <c r="J1994" s="80"/>
      <c r="K1994" s="80"/>
    </row>
    <row r="1995" spans="9:11" ht="12.75">
      <c r="I1995" s="80"/>
      <c r="J1995" s="80"/>
      <c r="K1995" s="80"/>
    </row>
    <row r="1996" spans="9:11" ht="12.75">
      <c r="I1996" s="80"/>
      <c r="J1996" s="80"/>
      <c r="K1996" s="80"/>
    </row>
    <row r="1997" spans="9:11" ht="12.75">
      <c r="I1997" s="80"/>
      <c r="J1997" s="80"/>
      <c r="K1997" s="80"/>
    </row>
    <row r="1998" spans="9:11" ht="12.75">
      <c r="I1998" s="80"/>
      <c r="J1998" s="80"/>
      <c r="K1998" s="80"/>
    </row>
    <row r="1999" spans="9:11" ht="12.75">
      <c r="I1999" s="80"/>
      <c r="J1999" s="80"/>
      <c r="K1999" s="80"/>
    </row>
    <row r="2000" spans="9:11" ht="12.75">
      <c r="I2000" s="80"/>
      <c r="J2000" s="80"/>
      <c r="K2000" s="80"/>
    </row>
    <row r="2001" spans="9:11" ht="12.75">
      <c r="I2001" s="80"/>
      <c r="J2001" s="80"/>
      <c r="K2001" s="80"/>
    </row>
    <row r="2002" spans="9:11" ht="12.75">
      <c r="I2002" s="80"/>
      <c r="J2002" s="80"/>
      <c r="K2002" s="80"/>
    </row>
    <row r="2003" spans="9:11" ht="12.75">
      <c r="I2003" s="80"/>
      <c r="J2003" s="80"/>
      <c r="K2003" s="80"/>
    </row>
    <row r="2004" spans="9:11" ht="12.75">
      <c r="I2004" s="80"/>
      <c r="J2004" s="80"/>
      <c r="K2004" s="80"/>
    </row>
    <row r="2005" spans="9:11" ht="12.75">
      <c r="I2005" s="80"/>
      <c r="J2005" s="80"/>
      <c r="K2005" s="80"/>
    </row>
    <row r="2006" spans="9:11" ht="12.75">
      <c r="I2006" s="80"/>
      <c r="J2006" s="80"/>
      <c r="K2006" s="80"/>
    </row>
    <row r="2007" spans="9:11" ht="12.75">
      <c r="I2007" s="80"/>
      <c r="J2007" s="80"/>
      <c r="K2007" s="80"/>
    </row>
    <row r="2008" spans="9:11" ht="12.75">
      <c r="I2008" s="80"/>
      <c r="J2008" s="80"/>
      <c r="K2008" s="80"/>
    </row>
    <row r="2009" spans="9:11" ht="12.75">
      <c r="I2009" s="80"/>
      <c r="J2009" s="80"/>
      <c r="K2009" s="80"/>
    </row>
    <row r="2010" spans="9:11" ht="12.75">
      <c r="I2010" s="80"/>
      <c r="J2010" s="80"/>
      <c r="K2010" s="80"/>
    </row>
    <row r="2011" spans="9:11" ht="12.75">
      <c r="I2011" s="80"/>
      <c r="J2011" s="80"/>
      <c r="K2011" s="80"/>
    </row>
    <row r="2012" spans="9:11" ht="12.75">
      <c r="I2012" s="80"/>
      <c r="J2012" s="80"/>
      <c r="K2012" s="80"/>
    </row>
    <row r="2013" spans="9:11" ht="12.75">
      <c r="I2013" s="80"/>
      <c r="J2013" s="80"/>
      <c r="K2013" s="80"/>
    </row>
    <row r="2014" spans="9:11" ht="12.75">
      <c r="I2014" s="80"/>
      <c r="J2014" s="80"/>
      <c r="K2014" s="80"/>
    </row>
    <row r="2015" spans="9:11" ht="12.75">
      <c r="I2015" s="80"/>
      <c r="J2015" s="80"/>
      <c r="K2015" s="80"/>
    </row>
    <row r="2016" spans="9:11" ht="12.75">
      <c r="I2016" s="80"/>
      <c r="J2016" s="80"/>
      <c r="K2016" s="80"/>
    </row>
    <row r="2017" spans="9:11" ht="12.75">
      <c r="I2017" s="80"/>
      <c r="J2017" s="80"/>
      <c r="K2017" s="80"/>
    </row>
    <row r="2018" spans="9:11" ht="12.75">
      <c r="I2018" s="80"/>
      <c r="J2018" s="80"/>
      <c r="K2018" s="80"/>
    </row>
    <row r="2019" spans="9:11" ht="12.75">
      <c r="I2019" s="80"/>
      <c r="J2019" s="80"/>
      <c r="K2019" s="80"/>
    </row>
    <row r="2020" spans="9:11" ht="12.75">
      <c r="I2020" s="80"/>
      <c r="J2020" s="80"/>
      <c r="K2020" s="80"/>
    </row>
    <row r="2021" spans="9:11" ht="12.75">
      <c r="I2021" s="80"/>
      <c r="J2021" s="80"/>
      <c r="K2021" s="80"/>
    </row>
    <row r="2022" spans="9:11" ht="12.75">
      <c r="I2022" s="80"/>
      <c r="J2022" s="80"/>
      <c r="K2022" s="80"/>
    </row>
    <row r="2023" spans="9:11" ht="12.75">
      <c r="I2023" s="80"/>
      <c r="J2023" s="80"/>
      <c r="K2023" s="80"/>
    </row>
    <row r="2024" spans="9:11" ht="12.75">
      <c r="I2024" s="80"/>
      <c r="J2024" s="80"/>
      <c r="K2024" s="80"/>
    </row>
    <row r="2025" spans="9:11" ht="12.75">
      <c r="I2025" s="80"/>
      <c r="J2025" s="80"/>
      <c r="K2025" s="80"/>
    </row>
    <row r="2026" spans="9:11" ht="12.75">
      <c r="I2026" s="80"/>
      <c r="J2026" s="80"/>
      <c r="K2026" s="80"/>
    </row>
    <row r="2027" spans="9:11" ht="12.75">
      <c r="I2027" s="80"/>
      <c r="J2027" s="80"/>
      <c r="K2027" s="80"/>
    </row>
    <row r="2028" spans="9:11" ht="12.75">
      <c r="I2028" s="80"/>
      <c r="J2028" s="80"/>
      <c r="K2028" s="80"/>
    </row>
    <row r="2029" spans="9:11" ht="12.75">
      <c r="I2029" s="80"/>
      <c r="J2029" s="80"/>
      <c r="K2029" s="80"/>
    </row>
    <row r="2030" spans="9:11" ht="12.75">
      <c r="I2030" s="80"/>
      <c r="J2030" s="80"/>
      <c r="K2030" s="80"/>
    </row>
    <row r="2031" spans="9:11" ht="12.75">
      <c r="I2031" s="80"/>
      <c r="J2031" s="80"/>
      <c r="K2031" s="80"/>
    </row>
    <row r="2032" spans="9:11" ht="12.75">
      <c r="I2032" s="80"/>
      <c r="J2032" s="80"/>
      <c r="K2032" s="80"/>
    </row>
    <row r="2033" spans="9:11" ht="12.75">
      <c r="I2033" s="80"/>
      <c r="J2033" s="80"/>
      <c r="K2033" s="80"/>
    </row>
    <row r="2034" spans="9:11" ht="12.75">
      <c r="I2034" s="80"/>
      <c r="J2034" s="80"/>
      <c r="K2034" s="80"/>
    </row>
    <row r="2035" spans="9:11" ht="12.75">
      <c r="I2035" s="80"/>
      <c r="J2035" s="80"/>
      <c r="K2035" s="80"/>
    </row>
    <row r="2036" spans="9:11" ht="12.75">
      <c r="I2036" s="80"/>
      <c r="J2036" s="80"/>
      <c r="K2036" s="80"/>
    </row>
    <row r="2037" spans="9:11" ht="12.75">
      <c r="I2037" s="80"/>
      <c r="J2037" s="80"/>
      <c r="K2037" s="80"/>
    </row>
    <row r="2038" spans="9:11" ht="12.75">
      <c r="I2038" s="80"/>
      <c r="J2038" s="80"/>
      <c r="K2038" s="80"/>
    </row>
    <row r="2039" spans="9:11" ht="12.75">
      <c r="I2039" s="80"/>
      <c r="J2039" s="80"/>
      <c r="K2039" s="80"/>
    </row>
    <row r="2040" spans="9:11" ht="12.75">
      <c r="I2040" s="80"/>
      <c r="J2040" s="80"/>
      <c r="K2040" s="80"/>
    </row>
    <row r="2041" spans="9:11" ht="12.75">
      <c r="I2041" s="80"/>
      <c r="J2041" s="80"/>
      <c r="K2041" s="80"/>
    </row>
    <row r="2042" spans="9:11" ht="12.75">
      <c r="I2042" s="80"/>
      <c r="J2042" s="80"/>
      <c r="K2042" s="80"/>
    </row>
    <row r="2043" spans="9:11" ht="12.75">
      <c r="I2043" s="80"/>
      <c r="J2043" s="80"/>
      <c r="K2043" s="80"/>
    </row>
    <row r="2044" spans="9:11" ht="12.75">
      <c r="I2044" s="80"/>
      <c r="J2044" s="80"/>
      <c r="K2044" s="80"/>
    </row>
    <row r="2045" spans="9:11" ht="12.75">
      <c r="I2045" s="80"/>
      <c r="J2045" s="80"/>
      <c r="K2045" s="80"/>
    </row>
    <row r="2046" spans="9:11" ht="12.75">
      <c r="I2046" s="80"/>
      <c r="J2046" s="80"/>
      <c r="K2046" s="80"/>
    </row>
    <row r="2047" spans="9:11" ht="12.75">
      <c r="I2047" s="80"/>
      <c r="J2047" s="80"/>
      <c r="K2047" s="80"/>
    </row>
    <row r="2048" spans="9:11" ht="12.75">
      <c r="I2048" s="80"/>
      <c r="J2048" s="80"/>
      <c r="K2048" s="80"/>
    </row>
    <row r="2049" spans="9:11" ht="12.75">
      <c r="I2049" s="80"/>
      <c r="J2049" s="80"/>
      <c r="K2049" s="80"/>
    </row>
    <row r="2050" spans="9:11" ht="12.75">
      <c r="I2050" s="80"/>
      <c r="J2050" s="80"/>
      <c r="K2050" s="80"/>
    </row>
    <row r="2051" spans="9:11" ht="12.75">
      <c r="I2051" s="80"/>
      <c r="J2051" s="80"/>
      <c r="K2051" s="80"/>
    </row>
    <row r="2052" spans="9:11" ht="12.75">
      <c r="I2052" s="80"/>
      <c r="J2052" s="80"/>
      <c r="K2052" s="80"/>
    </row>
    <row r="2053" spans="9:11" ht="12.75">
      <c r="I2053" s="80"/>
      <c r="J2053" s="80"/>
      <c r="K2053" s="80"/>
    </row>
    <row r="2054" spans="9:11" ht="12.75">
      <c r="I2054" s="80"/>
      <c r="J2054" s="80"/>
      <c r="K2054" s="80"/>
    </row>
    <row r="2055" spans="9:11" ht="12.75">
      <c r="I2055" s="80"/>
      <c r="J2055" s="80"/>
      <c r="K2055" s="80"/>
    </row>
    <row r="2056" spans="9:11" ht="12.75">
      <c r="I2056" s="80"/>
      <c r="J2056" s="80"/>
      <c r="K2056" s="80"/>
    </row>
    <row r="2057" spans="9:11" ht="12.75">
      <c r="I2057" s="80"/>
      <c r="J2057" s="80"/>
      <c r="K2057" s="80"/>
    </row>
    <row r="2058" spans="9:11" ht="12.75">
      <c r="I2058" s="80"/>
      <c r="J2058" s="80"/>
      <c r="K2058" s="80"/>
    </row>
    <row r="2059" spans="9:11" ht="12.75">
      <c r="I2059" s="80"/>
      <c r="J2059" s="80"/>
      <c r="K2059" s="80"/>
    </row>
    <row r="2060" spans="9:11" ht="12.75">
      <c r="I2060" s="80"/>
      <c r="J2060" s="80"/>
      <c r="K2060" s="80"/>
    </row>
    <row r="2061" spans="9:11" ht="12.75">
      <c r="I2061" s="80"/>
      <c r="J2061" s="80"/>
      <c r="K2061" s="80"/>
    </row>
    <row r="2062" spans="9:11" ht="12.75">
      <c r="I2062" s="80"/>
      <c r="J2062" s="80"/>
      <c r="K2062" s="80"/>
    </row>
    <row r="2063" spans="9:11" ht="12.75">
      <c r="I2063" s="80"/>
      <c r="J2063" s="80"/>
      <c r="K2063" s="80"/>
    </row>
    <row r="2064" spans="9:11" ht="12.75">
      <c r="I2064" s="80"/>
      <c r="J2064" s="80"/>
      <c r="K2064" s="80"/>
    </row>
    <row r="2065" spans="9:11" ht="12.75">
      <c r="I2065" s="80"/>
      <c r="J2065" s="80"/>
      <c r="K2065" s="80"/>
    </row>
    <row r="2066" spans="9:11" ht="12.75">
      <c r="I2066" s="80"/>
      <c r="J2066" s="80"/>
      <c r="K2066" s="80"/>
    </row>
    <row r="2067" spans="9:11" ht="12.75">
      <c r="I2067" s="80"/>
      <c r="J2067" s="80"/>
      <c r="K2067" s="80"/>
    </row>
    <row r="2068" spans="9:11" ht="12.75">
      <c r="I2068" s="80"/>
      <c r="J2068" s="80"/>
      <c r="K2068" s="80"/>
    </row>
    <row r="2069" spans="9:11" ht="12.75">
      <c r="I2069" s="80"/>
      <c r="J2069" s="80"/>
      <c r="K2069" s="80"/>
    </row>
    <row r="2070" spans="9:11" ht="12.75">
      <c r="I2070" s="80"/>
      <c r="J2070" s="80"/>
      <c r="K2070" s="80"/>
    </row>
    <row r="2071" spans="9:11" ht="12.75">
      <c r="I2071" s="80"/>
      <c r="J2071" s="80"/>
      <c r="K2071" s="80"/>
    </row>
    <row r="2072" spans="9:11" ht="12.75">
      <c r="I2072" s="80"/>
      <c r="J2072" s="80"/>
      <c r="K2072" s="80"/>
    </row>
    <row r="2073" spans="9:11" ht="12.75">
      <c r="I2073" s="80"/>
      <c r="J2073" s="80"/>
      <c r="K2073" s="80"/>
    </row>
    <row r="2074" spans="9:11" ht="12.75">
      <c r="I2074" s="80"/>
      <c r="J2074" s="80"/>
      <c r="K2074" s="80"/>
    </row>
    <row r="2075" spans="9:11" ht="12.75">
      <c r="I2075" s="80"/>
      <c r="J2075" s="80"/>
      <c r="K2075" s="80"/>
    </row>
    <row r="2076" spans="9:11" ht="12.75">
      <c r="I2076" s="80"/>
      <c r="J2076" s="80"/>
      <c r="K2076" s="80"/>
    </row>
    <row r="2077" spans="9:11" ht="12.75">
      <c r="I2077" s="80"/>
      <c r="J2077" s="80"/>
      <c r="K2077" s="80"/>
    </row>
    <row r="2078" spans="9:11" ht="12.75">
      <c r="I2078" s="80"/>
      <c r="J2078" s="80"/>
      <c r="K2078" s="80"/>
    </row>
    <row r="2079" spans="9:11" ht="12.75">
      <c r="I2079" s="80"/>
      <c r="J2079" s="80"/>
      <c r="K2079" s="80"/>
    </row>
    <row r="2080" spans="9:11" ht="12.75">
      <c r="I2080" s="80"/>
      <c r="J2080" s="80"/>
      <c r="K2080" s="80"/>
    </row>
    <row r="2081" spans="9:11" ht="12.75">
      <c r="I2081" s="80"/>
      <c r="J2081" s="80"/>
      <c r="K2081" s="80"/>
    </row>
    <row r="2082" spans="9:11" ht="12.75">
      <c r="I2082" s="80"/>
      <c r="J2082" s="80"/>
      <c r="K2082" s="80"/>
    </row>
    <row r="2083" spans="9:11" ht="12.75">
      <c r="I2083" s="80"/>
      <c r="J2083" s="80"/>
      <c r="K2083" s="80"/>
    </row>
    <row r="2084" spans="9:11" ht="12.75">
      <c r="I2084" s="80"/>
      <c r="J2084" s="80"/>
      <c r="K2084" s="80"/>
    </row>
    <row r="2085" spans="9:11" ht="12.75">
      <c r="I2085" s="80"/>
      <c r="J2085" s="80"/>
      <c r="K2085" s="80"/>
    </row>
    <row r="2086" spans="9:11" ht="12.75">
      <c r="I2086" s="80"/>
      <c r="J2086" s="80"/>
      <c r="K2086" s="80"/>
    </row>
    <row r="2087" spans="9:11" ht="12.75">
      <c r="I2087" s="80"/>
      <c r="J2087" s="80"/>
      <c r="K2087" s="80"/>
    </row>
    <row r="2088" spans="9:11" ht="12.75">
      <c r="I2088" s="80"/>
      <c r="J2088" s="80"/>
      <c r="K2088" s="80"/>
    </row>
    <row r="2089" spans="9:11" ht="12.75">
      <c r="I2089" s="80"/>
      <c r="J2089" s="80"/>
      <c r="K2089" s="80"/>
    </row>
    <row r="2090" spans="9:11" ht="12.75">
      <c r="I2090" s="80"/>
      <c r="J2090" s="80"/>
      <c r="K2090" s="80"/>
    </row>
    <row r="2091" spans="9:11" ht="12.75">
      <c r="I2091" s="80"/>
      <c r="J2091" s="80"/>
      <c r="K2091" s="80"/>
    </row>
    <row r="2092" spans="9:11" ht="12.75">
      <c r="I2092" s="80"/>
      <c r="J2092" s="80"/>
      <c r="K2092" s="80"/>
    </row>
    <row r="2093" spans="9:11" ht="12.75">
      <c r="I2093" s="80"/>
      <c r="J2093" s="80"/>
      <c r="K2093" s="80"/>
    </row>
    <row r="2094" spans="9:11" ht="12.75">
      <c r="I2094" s="80"/>
      <c r="J2094" s="80"/>
      <c r="K2094" s="80"/>
    </row>
    <row r="2095" spans="9:11" ht="12.75">
      <c r="I2095" s="80"/>
      <c r="J2095" s="80"/>
      <c r="K2095" s="80"/>
    </row>
    <row r="2096" spans="9:11" ht="12.75">
      <c r="I2096" s="80"/>
      <c r="J2096" s="80"/>
      <c r="K2096" s="80"/>
    </row>
    <row r="2097" spans="9:11" ht="12.75">
      <c r="I2097" s="80"/>
      <c r="J2097" s="80"/>
      <c r="K2097" s="80"/>
    </row>
    <row r="2098" spans="9:11" ht="12.75">
      <c r="I2098" s="80"/>
      <c r="J2098" s="80"/>
      <c r="K2098" s="80"/>
    </row>
    <row r="2099" spans="9:11" ht="12.75">
      <c r="I2099" s="80"/>
      <c r="J2099" s="80"/>
      <c r="K2099" s="80"/>
    </row>
    <row r="2100" spans="9:11" ht="12.75">
      <c r="I2100" s="80"/>
      <c r="J2100" s="80"/>
      <c r="K2100" s="80"/>
    </row>
    <row r="2101" spans="9:11" ht="12.75">
      <c r="I2101" s="80"/>
      <c r="J2101" s="80"/>
      <c r="K2101" s="80"/>
    </row>
    <row r="2102" spans="9:11" ht="12.75">
      <c r="I2102" s="80"/>
      <c r="J2102" s="80"/>
      <c r="K2102" s="80"/>
    </row>
    <row r="2103" spans="9:11" ht="12.75">
      <c r="I2103" s="80"/>
      <c r="J2103" s="80"/>
      <c r="K2103" s="80"/>
    </row>
    <row r="2104" spans="9:11" ht="12.75">
      <c r="I2104" s="80"/>
      <c r="J2104" s="80"/>
      <c r="K2104" s="80"/>
    </row>
    <row r="2105" spans="9:11" ht="12.75">
      <c r="I2105" s="80"/>
      <c r="J2105" s="80"/>
      <c r="K2105" s="80"/>
    </row>
    <row r="2106" spans="9:11" ht="12.75">
      <c r="I2106" s="80"/>
      <c r="J2106" s="80"/>
      <c r="K2106" s="80"/>
    </row>
    <row r="2107" spans="9:11" ht="12.75">
      <c r="I2107" s="80"/>
      <c r="J2107" s="80"/>
      <c r="K2107" s="80"/>
    </row>
    <row r="2108" spans="9:11" ht="12.75">
      <c r="I2108" s="80"/>
      <c r="J2108" s="80"/>
      <c r="K2108" s="80"/>
    </row>
    <row r="2109" spans="9:11" ht="12.75">
      <c r="I2109" s="80"/>
      <c r="J2109" s="80"/>
      <c r="K2109" s="80"/>
    </row>
    <row r="2110" spans="9:11" ht="12.75">
      <c r="I2110" s="80"/>
      <c r="J2110" s="80"/>
      <c r="K2110" s="80"/>
    </row>
    <row r="2111" spans="9:11" ht="12.75">
      <c r="I2111" s="80"/>
      <c r="J2111" s="80"/>
      <c r="K2111" s="80"/>
    </row>
    <row r="2112" spans="9:11" ht="12.75">
      <c r="I2112" s="80"/>
      <c r="J2112" s="80"/>
      <c r="K2112" s="80"/>
    </row>
    <row r="2113" spans="9:11" ht="12.75">
      <c r="I2113" s="80"/>
      <c r="J2113" s="80"/>
      <c r="K2113" s="80"/>
    </row>
    <row r="2114" spans="9:11" ht="12.75">
      <c r="I2114" s="80"/>
      <c r="J2114" s="80"/>
      <c r="K2114" s="80"/>
    </row>
    <row r="2115" spans="9:11" ht="12.75">
      <c r="I2115" s="80"/>
      <c r="J2115" s="80"/>
      <c r="K2115" s="80"/>
    </row>
    <row r="2116" spans="9:11" ht="12.75">
      <c r="I2116" s="80"/>
      <c r="J2116" s="80"/>
      <c r="K2116" s="80"/>
    </row>
    <row r="2117" spans="9:11" ht="12.75">
      <c r="I2117" s="80"/>
      <c r="J2117" s="80"/>
      <c r="K2117" s="80"/>
    </row>
    <row r="2118" spans="9:11" ht="12.75">
      <c r="I2118" s="80"/>
      <c r="J2118" s="80"/>
      <c r="K2118" s="80"/>
    </row>
    <row r="2119" spans="9:11" ht="12.75">
      <c r="I2119" s="80"/>
      <c r="J2119" s="80"/>
      <c r="K2119" s="80"/>
    </row>
    <row r="2120" spans="9:11" ht="12.75">
      <c r="I2120" s="80"/>
      <c r="J2120" s="80"/>
      <c r="K2120" s="80"/>
    </row>
    <row r="2121" spans="9:11" ht="12.75">
      <c r="I2121" s="80"/>
      <c r="J2121" s="80"/>
      <c r="K2121" s="80"/>
    </row>
    <row r="2122" spans="9:11" ht="12.75">
      <c r="I2122" s="80"/>
      <c r="J2122" s="80"/>
      <c r="K2122" s="80"/>
    </row>
    <row r="2123" spans="9:11" ht="12.75">
      <c r="I2123" s="80"/>
      <c r="J2123" s="80"/>
      <c r="K2123" s="80"/>
    </row>
    <row r="2124" spans="9:11" ht="12.75">
      <c r="I2124" s="80"/>
      <c r="J2124" s="80"/>
      <c r="K2124" s="80"/>
    </row>
    <row r="2125" spans="9:11" ht="12.75">
      <c r="I2125" s="80"/>
      <c r="J2125" s="80"/>
      <c r="K2125" s="80"/>
    </row>
    <row r="2126" spans="9:11" ht="12.75">
      <c r="I2126" s="80"/>
      <c r="J2126" s="80"/>
      <c r="K2126" s="80"/>
    </row>
    <row r="2127" spans="9:11" ht="12.75">
      <c r="I2127" s="80"/>
      <c r="J2127" s="80"/>
      <c r="K2127" s="80"/>
    </row>
    <row r="2128" spans="9:11" ht="12.75">
      <c r="I2128" s="80"/>
      <c r="J2128" s="80"/>
      <c r="K2128" s="80"/>
    </row>
    <row r="2129" spans="9:11" ht="12.75">
      <c r="I2129" s="80"/>
      <c r="J2129" s="80"/>
      <c r="K2129" s="80"/>
    </row>
    <row r="2130" spans="9:11" ht="12.75">
      <c r="I2130" s="80"/>
      <c r="J2130" s="80"/>
      <c r="K2130" s="80"/>
    </row>
    <row r="2131" spans="9:11" ht="12.75">
      <c r="I2131" s="80"/>
      <c r="J2131" s="80"/>
      <c r="K2131" s="80"/>
    </row>
    <row r="2132" spans="9:11" ht="12.75">
      <c r="I2132" s="80"/>
      <c r="J2132" s="80"/>
      <c r="K2132" s="80"/>
    </row>
    <row r="2133" spans="9:11" ht="12.75">
      <c r="I2133" s="80"/>
      <c r="J2133" s="80"/>
      <c r="K2133" s="80"/>
    </row>
    <row r="2134" spans="9:11" ht="12.75">
      <c r="I2134" s="80"/>
      <c r="J2134" s="80"/>
      <c r="K2134" s="80"/>
    </row>
    <row r="2135" spans="9:11" ht="12.75">
      <c r="I2135" s="80"/>
      <c r="J2135" s="80"/>
      <c r="K2135" s="80"/>
    </row>
    <row r="2136" spans="9:11" ht="12.75">
      <c r="I2136" s="80"/>
      <c r="J2136" s="80"/>
      <c r="K2136" s="80"/>
    </row>
    <row r="2137" spans="9:11" ht="12.75">
      <c r="I2137" s="80"/>
      <c r="J2137" s="80"/>
      <c r="K2137" s="80"/>
    </row>
    <row r="2138" spans="9:11" ht="12.75">
      <c r="I2138" s="80"/>
      <c r="J2138" s="80"/>
      <c r="K2138" s="80"/>
    </row>
    <row r="2139" spans="9:11" ht="12.75">
      <c r="I2139" s="80"/>
      <c r="J2139" s="80"/>
      <c r="K2139" s="80"/>
    </row>
    <row r="2140" spans="9:11" ht="12.75">
      <c r="I2140" s="80"/>
      <c r="J2140" s="80"/>
      <c r="K2140" s="80"/>
    </row>
    <row r="2141" spans="9:11" ht="12.75">
      <c r="I2141" s="80"/>
      <c r="J2141" s="80"/>
      <c r="K2141" s="80"/>
    </row>
    <row r="2142" spans="9:11" ht="12.75">
      <c r="I2142" s="80"/>
      <c r="J2142" s="80"/>
      <c r="K2142" s="80"/>
    </row>
    <row r="2143" spans="9:11" ht="12.75">
      <c r="I2143" s="80"/>
      <c r="J2143" s="80"/>
      <c r="K2143" s="80"/>
    </row>
    <row r="2144" spans="9:11" ht="12.75">
      <c r="I2144" s="80"/>
      <c r="J2144" s="80"/>
      <c r="K2144" s="80"/>
    </row>
    <row r="2145" spans="9:11" ht="12.75">
      <c r="I2145" s="80"/>
      <c r="J2145" s="80"/>
      <c r="K2145" s="80"/>
    </row>
    <row r="2146" spans="9:11" ht="12.75">
      <c r="I2146" s="80"/>
      <c r="J2146" s="80"/>
      <c r="K2146" s="80"/>
    </row>
    <row r="2147" spans="9:11" ht="12.75">
      <c r="I2147" s="80"/>
      <c r="J2147" s="80"/>
      <c r="K2147" s="80"/>
    </row>
    <row r="2148" spans="9:11" ht="12.75">
      <c r="I2148" s="80"/>
      <c r="J2148" s="80"/>
      <c r="K2148" s="80"/>
    </row>
    <row r="2149" spans="9:11" ht="12.75">
      <c r="I2149" s="80"/>
      <c r="J2149" s="80"/>
      <c r="K2149" s="80"/>
    </row>
    <row r="2150" spans="9:11" ht="12.75">
      <c r="I2150" s="80"/>
      <c r="J2150" s="80"/>
      <c r="K2150" s="80"/>
    </row>
    <row r="2151" spans="9:11" ht="12.75">
      <c r="I2151" s="80"/>
      <c r="J2151" s="80"/>
      <c r="K2151" s="80"/>
    </row>
    <row r="2152" spans="9:11" ht="12.75">
      <c r="I2152" s="80"/>
      <c r="J2152" s="80"/>
      <c r="K2152" s="80"/>
    </row>
    <row r="2153" spans="9:11" ht="12.75">
      <c r="I2153" s="80"/>
      <c r="J2153" s="80"/>
      <c r="K2153" s="80"/>
    </row>
    <row r="2154" spans="9:11" ht="12.75">
      <c r="I2154" s="80"/>
      <c r="J2154" s="80"/>
      <c r="K2154" s="80"/>
    </row>
    <row r="2155" spans="9:11" ht="12.75">
      <c r="I2155" s="80"/>
      <c r="J2155" s="80"/>
      <c r="K2155" s="80"/>
    </row>
    <row r="2156" spans="9:11" ht="12.75">
      <c r="I2156" s="80"/>
      <c r="J2156" s="80"/>
      <c r="K2156" s="80"/>
    </row>
    <row r="2157" spans="9:11" ht="12.75">
      <c r="I2157" s="80"/>
      <c r="J2157" s="80"/>
      <c r="K2157" s="80"/>
    </row>
    <row r="2158" spans="9:11" ht="12.75">
      <c r="I2158" s="80"/>
      <c r="J2158" s="80"/>
      <c r="K2158" s="80"/>
    </row>
    <row r="2159" spans="9:11" ht="12.75">
      <c r="I2159" s="80"/>
      <c r="J2159" s="80"/>
      <c r="K2159" s="80"/>
    </row>
    <row r="2160" spans="9:11" ht="12.75">
      <c r="I2160" s="80"/>
      <c r="J2160" s="80"/>
      <c r="K2160" s="80"/>
    </row>
    <row r="2161" spans="9:11" ht="12.75">
      <c r="I2161" s="80"/>
      <c r="J2161" s="80"/>
      <c r="K2161" s="80"/>
    </row>
    <row r="2162" spans="9:11" ht="12.75">
      <c r="I2162" s="80"/>
      <c r="J2162" s="80"/>
      <c r="K2162" s="80"/>
    </row>
    <row r="2163" spans="9:11" ht="12.75">
      <c r="I2163" s="80"/>
      <c r="J2163" s="80"/>
      <c r="K2163" s="80"/>
    </row>
    <row r="2164" spans="9:11" ht="12.75">
      <c r="I2164" s="80"/>
      <c r="J2164" s="80"/>
      <c r="K2164" s="80"/>
    </row>
    <row r="2165" spans="9:11" ht="12.75">
      <c r="I2165" s="80"/>
      <c r="J2165" s="80"/>
      <c r="K2165" s="80"/>
    </row>
    <row r="2166" spans="9:11" ht="12.75">
      <c r="I2166" s="80"/>
      <c r="J2166" s="80"/>
      <c r="K2166" s="80"/>
    </row>
    <row r="2167" spans="9:11" ht="12.75">
      <c r="I2167" s="80"/>
      <c r="J2167" s="80"/>
      <c r="K2167" s="80"/>
    </row>
    <row r="2168" spans="9:11" ht="12.75">
      <c r="I2168" s="80"/>
      <c r="J2168" s="80"/>
      <c r="K2168" s="80"/>
    </row>
    <row r="2169" spans="9:11" ht="12.75">
      <c r="I2169" s="80"/>
      <c r="J2169" s="80"/>
      <c r="K2169" s="80"/>
    </row>
    <row r="2170" spans="9:11" ht="12.75">
      <c r="I2170" s="80"/>
      <c r="J2170" s="80"/>
      <c r="K2170" s="80"/>
    </row>
    <row r="2171" spans="9:11" ht="12.75">
      <c r="I2171" s="80"/>
      <c r="J2171" s="80"/>
      <c r="K2171" s="80"/>
    </row>
    <row r="2172" spans="9:11" ht="12.75">
      <c r="I2172" s="80"/>
      <c r="J2172" s="80"/>
      <c r="K2172" s="80"/>
    </row>
    <row r="2173" spans="9:11" ht="12.75">
      <c r="I2173" s="80"/>
      <c r="J2173" s="80"/>
      <c r="K2173" s="80"/>
    </row>
    <row r="2174" spans="9:11" ht="12.75">
      <c r="I2174" s="80"/>
      <c r="J2174" s="80"/>
      <c r="K2174" s="80"/>
    </row>
    <row r="2175" spans="9:11" ht="12.75">
      <c r="I2175" s="80"/>
      <c r="J2175" s="80"/>
      <c r="K2175" s="80"/>
    </row>
    <row r="2176" spans="9:11" ht="12.75">
      <c r="I2176" s="80"/>
      <c r="J2176" s="80"/>
      <c r="K2176" s="80"/>
    </row>
    <row r="2177" spans="9:11" ht="12.75">
      <c r="I2177" s="80"/>
      <c r="J2177" s="80"/>
      <c r="K2177" s="80"/>
    </row>
    <row r="2178" spans="9:11" ht="12.75">
      <c r="I2178" s="80"/>
      <c r="J2178" s="80"/>
      <c r="K2178" s="80"/>
    </row>
    <row r="2179" spans="9:11" ht="12.75">
      <c r="I2179" s="80"/>
      <c r="J2179" s="80"/>
      <c r="K2179" s="80"/>
    </row>
    <row r="2180" spans="9:11" ht="12.75">
      <c r="I2180" s="80"/>
      <c r="J2180" s="80"/>
      <c r="K2180" s="80"/>
    </row>
    <row r="2181" spans="9:11" ht="12.75">
      <c r="I2181" s="80"/>
      <c r="J2181" s="80"/>
      <c r="K2181" s="80"/>
    </row>
    <row r="2182" spans="9:11" ht="12.75">
      <c r="I2182" s="80"/>
      <c r="J2182" s="80"/>
      <c r="K2182" s="80"/>
    </row>
    <row r="2183" spans="9:11" ht="12.75">
      <c r="I2183" s="80"/>
      <c r="J2183" s="80"/>
      <c r="K2183" s="80"/>
    </row>
    <row r="2184" spans="9:11" ht="12.75">
      <c r="I2184" s="80"/>
      <c r="J2184" s="80"/>
      <c r="K2184" s="80"/>
    </row>
    <row r="2185" spans="9:11" ht="12.75">
      <c r="I2185" s="80"/>
      <c r="J2185" s="80"/>
      <c r="K2185" s="80"/>
    </row>
    <row r="2186" spans="9:11" ht="12.75">
      <c r="I2186" s="80"/>
      <c r="J2186" s="80"/>
      <c r="K2186" s="80"/>
    </row>
    <row r="2187" spans="9:11" ht="12.75">
      <c r="I2187" s="80"/>
      <c r="J2187" s="80"/>
      <c r="K2187" s="80"/>
    </row>
    <row r="2188" spans="9:11" ht="12.75">
      <c r="I2188" s="80"/>
      <c r="J2188" s="80"/>
      <c r="K2188" s="80"/>
    </row>
    <row r="2189" spans="9:11" ht="12.75">
      <c r="I2189" s="80"/>
      <c r="J2189" s="80"/>
      <c r="K2189" s="80"/>
    </row>
    <row r="2190" spans="9:11" ht="12.75">
      <c r="I2190" s="80"/>
      <c r="J2190" s="80"/>
      <c r="K2190" s="80"/>
    </row>
    <row r="2191" spans="9:11" ht="12.75">
      <c r="I2191" s="80"/>
      <c r="J2191" s="80"/>
      <c r="K2191" s="80"/>
    </row>
    <row r="2192" spans="9:11" ht="12.75">
      <c r="I2192" s="80"/>
      <c r="J2192" s="80"/>
      <c r="K2192" s="80"/>
    </row>
    <row r="2193" spans="9:11" ht="12.75">
      <c r="I2193" s="80"/>
      <c r="J2193" s="80"/>
      <c r="K2193" s="80"/>
    </row>
    <row r="2194" spans="9:11" ht="12.75">
      <c r="I2194" s="80"/>
      <c r="J2194" s="80"/>
      <c r="K2194" s="80"/>
    </row>
    <row r="2195" spans="9:11" ht="12.75">
      <c r="I2195" s="80"/>
      <c r="J2195" s="80"/>
      <c r="K2195" s="80"/>
    </row>
    <row r="2196" spans="9:11" ht="12.75">
      <c r="I2196" s="80"/>
      <c r="J2196" s="80"/>
      <c r="K2196" s="80"/>
    </row>
    <row r="2197" spans="9:11" ht="12.75">
      <c r="I2197" s="80"/>
      <c r="J2197" s="80"/>
      <c r="K2197" s="80"/>
    </row>
    <row r="2198" spans="9:11" ht="12.75">
      <c r="I2198" s="80"/>
      <c r="J2198" s="80"/>
      <c r="K2198" s="80"/>
    </row>
    <row r="2199" spans="9:11" ht="12.75">
      <c r="I2199" s="80"/>
      <c r="J2199" s="80"/>
      <c r="K2199" s="80"/>
    </row>
    <row r="2200" spans="9:11" ht="12.75">
      <c r="I2200" s="80"/>
      <c r="J2200" s="80"/>
      <c r="K2200" s="80"/>
    </row>
    <row r="2201" spans="9:11" ht="12.75">
      <c r="I2201" s="80"/>
      <c r="J2201" s="80"/>
      <c r="K2201" s="80"/>
    </row>
    <row r="2202" spans="9:11" ht="12.75">
      <c r="I2202" s="80"/>
      <c r="J2202" s="80"/>
      <c r="K2202" s="80"/>
    </row>
    <row r="2203" spans="9:11" ht="12.75">
      <c r="I2203" s="80"/>
      <c r="J2203" s="80"/>
      <c r="K2203" s="80"/>
    </row>
    <row r="2204" spans="9:11" ht="12.75">
      <c r="I2204" s="80"/>
      <c r="J2204" s="80"/>
      <c r="K2204" s="80"/>
    </row>
    <row r="2205" spans="9:11" ht="12.75">
      <c r="I2205" s="80"/>
      <c r="J2205" s="80"/>
      <c r="K2205" s="80"/>
    </row>
    <row r="2206" spans="9:11" ht="12.75">
      <c r="I2206" s="80"/>
      <c r="J2206" s="80"/>
      <c r="K2206" s="80"/>
    </row>
    <row r="2207" spans="9:11" ht="12.75">
      <c r="I2207" s="80"/>
      <c r="J2207" s="80"/>
      <c r="K2207" s="80"/>
    </row>
    <row r="2208" spans="9:11" ht="12.75">
      <c r="I2208" s="80"/>
      <c r="J2208" s="80"/>
      <c r="K2208" s="80"/>
    </row>
    <row r="2209" spans="9:11" ht="12.75">
      <c r="I2209" s="80"/>
      <c r="J2209" s="80"/>
      <c r="K2209" s="80"/>
    </row>
    <row r="2210" spans="9:11" ht="12.75">
      <c r="I2210" s="80"/>
      <c r="J2210" s="80"/>
      <c r="K2210" s="80"/>
    </row>
    <row r="2211" spans="9:11" ht="12.75">
      <c r="I2211" s="80"/>
      <c r="J2211" s="80"/>
      <c r="K2211" s="80"/>
    </row>
    <row r="2212" spans="9:11" ht="12.75">
      <c r="I2212" s="80"/>
      <c r="J2212" s="80"/>
      <c r="K2212" s="80"/>
    </row>
    <row r="2213" spans="9:11" ht="12.75">
      <c r="I2213" s="80"/>
      <c r="J2213" s="80"/>
      <c r="K2213" s="80"/>
    </row>
    <row r="2214" spans="9:11" ht="12.75">
      <c r="I2214" s="80"/>
      <c r="J2214" s="80"/>
      <c r="K2214" s="80"/>
    </row>
    <row r="2215" spans="9:11" ht="12.75">
      <c r="I2215" s="80"/>
      <c r="J2215" s="80"/>
      <c r="K2215" s="80"/>
    </row>
    <row r="2216" spans="9:11" ht="12.75">
      <c r="I2216" s="80"/>
      <c r="J2216" s="80"/>
      <c r="K2216" s="80"/>
    </row>
    <row r="2217" spans="9:11" ht="12.75">
      <c r="I2217" s="80"/>
      <c r="J2217" s="80"/>
      <c r="K2217" s="80"/>
    </row>
    <row r="2218" spans="9:11" ht="12.75">
      <c r="I2218" s="80"/>
      <c r="J2218" s="80"/>
      <c r="K2218" s="80"/>
    </row>
    <row r="2219" spans="9:11" ht="12.75">
      <c r="I2219" s="80"/>
      <c r="J2219" s="80"/>
      <c r="K2219" s="80"/>
    </row>
    <row r="2220" spans="9:11" ht="12.75">
      <c r="I2220" s="80"/>
      <c r="J2220" s="80"/>
      <c r="K2220" s="80"/>
    </row>
    <row r="2221" spans="9:11" ht="12.75">
      <c r="I2221" s="80"/>
      <c r="J2221" s="80"/>
      <c r="K2221" s="80"/>
    </row>
    <row r="2222" spans="9:11" ht="12.75">
      <c r="I2222" s="80"/>
      <c r="J2222" s="80"/>
      <c r="K2222" s="80"/>
    </row>
    <row r="2223" spans="9:11" ht="12.75">
      <c r="I2223" s="80"/>
      <c r="J2223" s="80"/>
      <c r="K2223" s="80"/>
    </row>
    <row r="2224" spans="9:11" ht="12.75">
      <c r="I2224" s="80"/>
      <c r="J2224" s="80"/>
      <c r="K2224" s="80"/>
    </row>
    <row r="2225" spans="9:11" ht="12.75">
      <c r="I2225" s="80"/>
      <c r="J2225" s="80"/>
      <c r="K2225" s="80"/>
    </row>
    <row r="2226" spans="9:11" ht="12.75">
      <c r="I2226" s="80"/>
      <c r="J2226" s="80"/>
      <c r="K2226" s="80"/>
    </row>
    <row r="2227" spans="9:11" ht="12.75">
      <c r="I2227" s="80"/>
      <c r="J2227" s="80"/>
      <c r="K2227" s="80"/>
    </row>
    <row r="2228" spans="9:11" ht="12.75">
      <c r="I2228" s="80"/>
      <c r="J2228" s="80"/>
      <c r="K2228" s="80"/>
    </row>
    <row r="2229" spans="9:11" ht="12.75">
      <c r="I2229" s="80"/>
      <c r="J2229" s="80"/>
      <c r="K2229" s="80"/>
    </row>
    <row r="2230" spans="9:11" ht="12.75">
      <c r="I2230" s="80"/>
      <c r="J2230" s="80"/>
      <c r="K2230" s="80"/>
    </row>
    <row r="2231" spans="9:11" ht="12.75">
      <c r="I2231" s="80"/>
      <c r="J2231" s="80"/>
      <c r="K2231" s="80"/>
    </row>
    <row r="2232" spans="9:11" ht="12.75">
      <c r="I2232" s="80"/>
      <c r="J2232" s="80"/>
      <c r="K2232" s="80"/>
    </row>
    <row r="2233" spans="9:11" ht="12.75">
      <c r="I2233" s="80"/>
      <c r="J2233" s="80"/>
      <c r="K2233" s="80"/>
    </row>
    <row r="2234" spans="9:11" ht="12.75">
      <c r="I2234" s="80"/>
      <c r="J2234" s="80"/>
      <c r="K2234" s="80"/>
    </row>
    <row r="2235" spans="9:11" ht="12.75">
      <c r="I2235" s="80"/>
      <c r="J2235" s="80"/>
      <c r="K2235" s="80"/>
    </row>
    <row r="2236" spans="9:11" ht="12.75">
      <c r="I2236" s="80"/>
      <c r="J2236" s="80"/>
      <c r="K2236" s="80"/>
    </row>
    <row r="2237" spans="9:11" ht="12.75">
      <c r="I2237" s="80"/>
      <c r="J2237" s="80"/>
      <c r="K2237" s="80"/>
    </row>
    <row r="2238" spans="9:11" ht="12.75">
      <c r="I2238" s="80"/>
      <c r="J2238" s="80"/>
      <c r="K2238" s="80"/>
    </row>
    <row r="2239" spans="9:11" ht="12.75">
      <c r="I2239" s="80"/>
      <c r="J2239" s="80"/>
      <c r="K2239" s="80"/>
    </row>
    <row r="2240" spans="9:11" ht="12.75">
      <c r="I2240" s="80"/>
      <c r="J2240" s="80"/>
      <c r="K2240" s="80"/>
    </row>
    <row r="2241" spans="9:11" ht="12.75">
      <c r="I2241" s="80"/>
      <c r="J2241" s="80"/>
      <c r="K2241" s="80"/>
    </row>
    <row r="2242" spans="9:11" ht="12.75">
      <c r="I2242" s="80"/>
      <c r="J2242" s="80"/>
      <c r="K2242" s="80"/>
    </row>
    <row r="2243" spans="9:11" ht="12.75">
      <c r="I2243" s="80"/>
      <c r="J2243" s="80"/>
      <c r="K2243" s="80"/>
    </row>
    <row r="2244" spans="9:11" ht="12.75">
      <c r="I2244" s="80"/>
      <c r="J2244" s="80"/>
      <c r="K2244" s="80"/>
    </row>
    <row r="2245" spans="9:11" ht="12.75">
      <c r="I2245" s="80"/>
      <c r="J2245" s="80"/>
      <c r="K2245" s="80"/>
    </row>
    <row r="2246" spans="9:11" ht="12.75">
      <c r="I2246" s="80"/>
      <c r="J2246" s="80"/>
      <c r="K2246" s="80"/>
    </row>
    <row r="2247" spans="9:11" ht="12.75">
      <c r="I2247" s="80"/>
      <c r="J2247" s="80"/>
      <c r="K2247" s="80"/>
    </row>
    <row r="2248" spans="9:11" ht="12.75">
      <c r="I2248" s="80"/>
      <c r="J2248" s="80"/>
      <c r="K2248" s="80"/>
    </row>
    <row r="2249" spans="9:11" ht="12.75">
      <c r="I2249" s="80"/>
      <c r="J2249" s="80"/>
      <c r="K2249" s="80"/>
    </row>
    <row r="2250" spans="9:11" ht="12.75">
      <c r="I2250" s="80"/>
      <c r="J2250" s="80"/>
      <c r="K2250" s="80"/>
    </row>
    <row r="2251" spans="9:11" ht="12.75">
      <c r="I2251" s="80"/>
      <c r="J2251" s="80"/>
      <c r="K2251" s="80"/>
    </row>
    <row r="2252" spans="9:11" ht="12.75">
      <c r="I2252" s="80"/>
      <c r="J2252" s="80"/>
      <c r="K2252" s="80"/>
    </row>
    <row r="2253" spans="9:11" ht="12.75">
      <c r="I2253" s="80"/>
      <c r="J2253" s="80"/>
      <c r="K2253" s="80"/>
    </row>
    <row r="2254" spans="9:11" ht="12.75">
      <c r="I2254" s="80"/>
      <c r="J2254" s="80"/>
      <c r="K2254" s="80"/>
    </row>
    <row r="2255" spans="9:11" ht="12.75">
      <c r="I2255" s="80"/>
      <c r="J2255" s="80"/>
      <c r="K2255" s="80"/>
    </row>
    <row r="2256" spans="9:11" ht="12.75">
      <c r="I2256" s="80"/>
      <c r="J2256" s="80"/>
      <c r="K2256" s="80"/>
    </row>
    <row r="2257" spans="9:11" ht="12.75">
      <c r="I2257" s="80"/>
      <c r="J2257" s="80"/>
      <c r="K2257" s="80"/>
    </row>
    <row r="2258" spans="9:11" ht="12.75">
      <c r="I2258" s="80"/>
      <c r="J2258" s="80"/>
      <c r="K2258" s="80"/>
    </row>
    <row r="2259" spans="9:11" ht="12.75">
      <c r="I2259" s="80"/>
      <c r="J2259" s="80"/>
      <c r="K2259" s="80"/>
    </row>
    <row r="2260" spans="9:11" ht="12.75">
      <c r="I2260" s="80"/>
      <c r="J2260" s="80"/>
      <c r="K2260" s="80"/>
    </row>
    <row r="2261" spans="9:11" ht="12.75">
      <c r="I2261" s="80"/>
      <c r="J2261" s="80"/>
      <c r="K2261" s="80"/>
    </row>
    <row r="2262" spans="9:11" ht="12.75">
      <c r="I2262" s="80"/>
      <c r="J2262" s="80"/>
      <c r="K2262" s="80"/>
    </row>
    <row r="2263" spans="9:11" ht="12.75">
      <c r="I2263" s="80"/>
      <c r="J2263" s="80"/>
      <c r="K2263" s="80"/>
    </row>
    <row r="2264" spans="9:11" ht="12.75">
      <c r="I2264" s="80"/>
      <c r="J2264" s="80"/>
      <c r="K2264" s="80"/>
    </row>
    <row r="2265" spans="9:11" ht="12.75">
      <c r="I2265" s="80"/>
      <c r="J2265" s="80"/>
      <c r="K2265" s="80"/>
    </row>
    <row r="2266" spans="9:11" ht="12.75">
      <c r="I2266" s="80"/>
      <c r="J2266" s="80"/>
      <c r="K2266" s="80"/>
    </row>
    <row r="2267" spans="9:11" ht="12.75">
      <c r="I2267" s="80"/>
      <c r="J2267" s="80"/>
      <c r="K2267" s="80"/>
    </row>
    <row r="2268" spans="9:11" ht="12.75">
      <c r="I2268" s="80"/>
      <c r="J2268" s="80"/>
      <c r="K2268" s="80"/>
    </row>
    <row r="2269" spans="9:11" ht="12.75">
      <c r="I2269" s="80"/>
      <c r="J2269" s="80"/>
      <c r="K2269" s="80"/>
    </row>
    <row r="2270" spans="9:11" ht="12.75">
      <c r="I2270" s="80"/>
      <c r="J2270" s="80"/>
      <c r="K2270" s="80"/>
    </row>
    <row r="2271" spans="9:11" ht="12.75">
      <c r="I2271" s="80"/>
      <c r="J2271" s="80"/>
      <c r="K2271" s="80"/>
    </row>
    <row r="2272" spans="9:11" ht="12.75">
      <c r="I2272" s="80"/>
      <c r="J2272" s="80"/>
      <c r="K2272" s="80"/>
    </row>
    <row r="2273" spans="9:11" ht="12.75">
      <c r="I2273" s="80"/>
      <c r="J2273" s="80"/>
      <c r="K2273" s="80"/>
    </row>
    <row r="2274" spans="9:11" ht="12.75">
      <c r="I2274" s="80"/>
      <c r="J2274" s="80"/>
      <c r="K2274" s="80"/>
    </row>
    <row r="2275" spans="9:11" ht="12.75">
      <c r="I2275" s="80"/>
      <c r="J2275" s="80"/>
      <c r="K2275" s="80"/>
    </row>
    <row r="2276" spans="9:11" ht="12.75">
      <c r="I2276" s="80"/>
      <c r="J2276" s="80"/>
      <c r="K2276" s="80"/>
    </row>
    <row r="2277" spans="9:11" ht="12.75">
      <c r="I2277" s="80"/>
      <c r="J2277" s="80"/>
      <c r="K2277" s="80"/>
    </row>
    <row r="2278" spans="9:11" ht="12.75">
      <c r="I2278" s="80"/>
      <c r="J2278" s="80"/>
      <c r="K2278" s="80"/>
    </row>
    <row r="2279" spans="9:11" ht="12.75">
      <c r="I2279" s="80"/>
      <c r="J2279" s="80"/>
      <c r="K2279" s="80"/>
    </row>
    <row r="2280" spans="9:11" ht="12.75">
      <c r="I2280" s="80"/>
      <c r="J2280" s="80"/>
      <c r="K2280" s="80"/>
    </row>
    <row r="2281" spans="9:11" ht="12.75">
      <c r="I2281" s="80"/>
      <c r="J2281" s="80"/>
      <c r="K2281" s="80"/>
    </row>
    <row r="2282" spans="9:11" ht="12.75">
      <c r="I2282" s="80"/>
      <c r="J2282" s="80"/>
      <c r="K2282" s="80"/>
    </row>
    <row r="2283" spans="9:11" ht="12.75">
      <c r="I2283" s="80"/>
      <c r="J2283" s="80"/>
      <c r="K2283" s="80"/>
    </row>
    <row r="2284" spans="9:11" ht="12.75">
      <c r="I2284" s="80"/>
      <c r="J2284" s="80"/>
      <c r="K2284" s="80"/>
    </row>
    <row r="2285" spans="9:11" ht="12.75">
      <c r="I2285" s="80"/>
      <c r="J2285" s="80"/>
      <c r="K2285" s="80"/>
    </row>
    <row r="2286" spans="9:11" ht="12.75">
      <c r="I2286" s="80"/>
      <c r="J2286" s="80"/>
      <c r="K2286" s="80"/>
    </row>
    <row r="2287" spans="9:11" ht="12.75">
      <c r="I2287" s="80"/>
      <c r="J2287" s="80"/>
      <c r="K2287" s="80"/>
    </row>
    <row r="2288" spans="9:11" ht="12.75">
      <c r="I2288" s="80"/>
      <c r="J2288" s="80"/>
      <c r="K2288" s="80"/>
    </row>
    <row r="2289" spans="9:11" ht="12.75">
      <c r="I2289" s="80"/>
      <c r="J2289" s="80"/>
      <c r="K2289" s="80"/>
    </row>
    <row r="2290" spans="9:11" ht="12.75">
      <c r="I2290" s="80"/>
      <c r="J2290" s="80"/>
      <c r="K2290" s="80"/>
    </row>
    <row r="2291" spans="9:11" ht="12.75">
      <c r="I2291" s="80"/>
      <c r="J2291" s="80"/>
      <c r="K2291" s="80"/>
    </row>
    <row r="2292" spans="9:11" ht="12.75">
      <c r="I2292" s="80"/>
      <c r="J2292" s="80"/>
      <c r="K2292" s="80"/>
    </row>
    <row r="2293" spans="9:11" ht="12.75">
      <c r="I2293" s="80"/>
      <c r="J2293" s="80"/>
      <c r="K2293" s="80"/>
    </row>
    <row r="2294" spans="9:11" ht="12.75">
      <c r="I2294" s="80"/>
      <c r="J2294" s="80"/>
      <c r="K2294" s="80"/>
    </row>
    <row r="2295" spans="9:11" ht="12.75">
      <c r="I2295" s="80"/>
      <c r="J2295" s="80"/>
      <c r="K2295" s="80"/>
    </row>
    <row r="2296" spans="9:11" ht="12.75">
      <c r="I2296" s="80"/>
      <c r="J2296" s="80"/>
      <c r="K2296" s="80"/>
    </row>
    <row r="2297" spans="9:11" ht="12.75">
      <c r="I2297" s="80"/>
      <c r="J2297" s="80"/>
      <c r="K2297" s="80"/>
    </row>
    <row r="2298" spans="9:11" ht="12.75">
      <c r="I2298" s="80"/>
      <c r="J2298" s="80"/>
      <c r="K2298" s="80"/>
    </row>
    <row r="2299" spans="9:11" ht="12.75">
      <c r="I2299" s="80"/>
      <c r="J2299" s="80"/>
      <c r="K2299" s="80"/>
    </row>
    <row r="2300" spans="9:11" ht="12.75">
      <c r="I2300" s="80"/>
      <c r="J2300" s="80"/>
      <c r="K2300" s="80"/>
    </row>
    <row r="2301" spans="9:11" ht="12.75">
      <c r="I2301" s="80"/>
      <c r="J2301" s="80"/>
      <c r="K2301" s="80"/>
    </row>
    <row r="2302" spans="9:11" ht="12.75">
      <c r="I2302" s="80"/>
      <c r="J2302" s="80"/>
      <c r="K2302" s="80"/>
    </row>
    <row r="2303" spans="9:11" ht="12.75">
      <c r="I2303" s="80"/>
      <c r="J2303" s="80"/>
      <c r="K2303" s="80"/>
    </row>
    <row r="2304" spans="9:11" ht="12.75">
      <c r="I2304" s="80"/>
      <c r="J2304" s="80"/>
      <c r="K2304" s="80"/>
    </row>
    <row r="2305" spans="9:11" ht="12.75">
      <c r="I2305" s="80"/>
      <c r="J2305" s="80"/>
      <c r="K2305" s="80"/>
    </row>
    <row r="2306" spans="9:11" ht="12.75">
      <c r="I2306" s="80"/>
      <c r="J2306" s="80"/>
      <c r="K2306" s="80"/>
    </row>
    <row r="2307" spans="9:11" ht="12.75">
      <c r="I2307" s="80"/>
      <c r="J2307" s="80"/>
      <c r="K2307" s="80"/>
    </row>
    <row r="2308" spans="9:11" ht="12.75">
      <c r="I2308" s="80"/>
      <c r="J2308" s="80"/>
      <c r="K2308" s="80"/>
    </row>
    <row r="2309" spans="9:11" ht="12.75">
      <c r="I2309" s="80"/>
      <c r="J2309" s="80"/>
      <c r="K2309" s="80"/>
    </row>
    <row r="2310" spans="9:11" ht="12.75">
      <c r="I2310" s="80"/>
      <c r="J2310" s="80"/>
      <c r="K2310" s="80"/>
    </row>
    <row r="2311" spans="9:11" ht="12.75">
      <c r="I2311" s="80"/>
      <c r="J2311" s="80"/>
      <c r="K2311" s="80"/>
    </row>
    <row r="2312" spans="9:11" ht="12.75">
      <c r="I2312" s="80"/>
      <c r="J2312" s="80"/>
      <c r="K2312" s="80"/>
    </row>
    <row r="2313" spans="9:11" ht="12.75">
      <c r="I2313" s="80"/>
      <c r="J2313" s="80"/>
      <c r="K2313" s="80"/>
    </row>
    <row r="2314" spans="9:11" ht="12.75">
      <c r="I2314" s="80"/>
      <c r="J2314" s="80"/>
      <c r="K2314" s="80"/>
    </row>
    <row r="2315" spans="9:11" ht="12.75">
      <c r="I2315" s="80"/>
      <c r="J2315" s="80"/>
      <c r="K2315" s="80"/>
    </row>
    <row r="2316" spans="9:11" ht="12.75">
      <c r="I2316" s="80"/>
      <c r="J2316" s="80"/>
      <c r="K2316" s="80"/>
    </row>
    <row r="2317" spans="9:11" ht="12.75">
      <c r="I2317" s="80"/>
      <c r="J2317" s="80"/>
      <c r="K2317" s="80"/>
    </row>
    <row r="2318" spans="9:11" ht="12.75">
      <c r="I2318" s="80"/>
      <c r="J2318" s="80"/>
      <c r="K2318" s="80"/>
    </row>
    <row r="2319" spans="9:11" ht="12.75">
      <c r="I2319" s="80"/>
      <c r="J2319" s="80"/>
      <c r="K2319" s="80"/>
    </row>
    <row r="2320" spans="9:11" ht="12.75">
      <c r="I2320" s="80"/>
      <c r="J2320" s="80"/>
      <c r="K2320" s="80"/>
    </row>
    <row r="2321" spans="9:11" ht="12.75">
      <c r="I2321" s="80"/>
      <c r="J2321" s="80"/>
      <c r="K2321" s="80"/>
    </row>
    <row r="2322" spans="9:11" ht="12.75">
      <c r="I2322" s="80"/>
      <c r="J2322" s="80"/>
      <c r="K2322" s="80"/>
    </row>
    <row r="2323" spans="9:11" ht="12.75">
      <c r="I2323" s="80"/>
      <c r="J2323" s="80"/>
      <c r="K2323" s="80"/>
    </row>
    <row r="2324" spans="9:11" ht="12.75">
      <c r="I2324" s="80"/>
      <c r="J2324" s="80"/>
      <c r="K2324" s="80"/>
    </row>
    <row r="2325" spans="9:11" ht="12.75">
      <c r="I2325" s="80"/>
      <c r="J2325" s="80"/>
      <c r="K2325" s="80"/>
    </row>
    <row r="2326" spans="9:11" ht="12.75">
      <c r="I2326" s="80"/>
      <c r="J2326" s="80"/>
      <c r="K2326" s="80"/>
    </row>
    <row r="2327" spans="9:11" ht="12.75">
      <c r="I2327" s="80"/>
      <c r="J2327" s="80"/>
      <c r="K2327" s="80"/>
    </row>
    <row r="2328" spans="9:11" ht="12.75">
      <c r="I2328" s="80"/>
      <c r="J2328" s="80"/>
      <c r="K2328" s="80"/>
    </row>
    <row r="2329" spans="9:11" ht="12.75">
      <c r="I2329" s="80"/>
      <c r="J2329" s="80"/>
      <c r="K2329" s="80"/>
    </row>
    <row r="2330" spans="9:11" ht="12.75">
      <c r="I2330" s="80"/>
      <c r="J2330" s="80"/>
      <c r="K2330" s="80"/>
    </row>
    <row r="2331" spans="9:11" ht="12.75">
      <c r="I2331" s="80"/>
      <c r="J2331" s="80"/>
      <c r="K2331" s="80"/>
    </row>
    <row r="2332" spans="9:11" ht="12.75">
      <c r="I2332" s="80"/>
      <c r="J2332" s="80"/>
      <c r="K2332" s="80"/>
    </row>
    <row r="2333" spans="9:11" ht="12.75">
      <c r="I2333" s="80"/>
      <c r="J2333" s="80"/>
      <c r="K2333" s="80"/>
    </row>
    <row r="2334" spans="9:11" ht="12.75">
      <c r="I2334" s="80"/>
      <c r="J2334" s="80"/>
      <c r="K2334" s="80"/>
    </row>
    <row r="2335" spans="9:11" ht="12.75">
      <c r="I2335" s="80"/>
      <c r="J2335" s="80"/>
      <c r="K2335" s="80"/>
    </row>
    <row r="2336" spans="9:11" ht="12.75">
      <c r="I2336" s="80"/>
      <c r="J2336" s="80"/>
      <c r="K2336" s="80"/>
    </row>
    <row r="2337" spans="9:11" ht="12.75">
      <c r="I2337" s="80"/>
      <c r="J2337" s="80"/>
      <c r="K2337" s="80"/>
    </row>
    <row r="2338" spans="9:11" ht="12.75">
      <c r="I2338" s="80"/>
      <c r="J2338" s="80"/>
      <c r="K2338" s="80"/>
    </row>
    <row r="2339" spans="9:11" ht="12.75">
      <c r="I2339" s="80"/>
      <c r="J2339" s="80"/>
      <c r="K2339" s="80"/>
    </row>
    <row r="2340" spans="9:11" ht="12.75">
      <c r="I2340" s="80"/>
      <c r="J2340" s="80"/>
      <c r="K2340" s="80"/>
    </row>
    <row r="2341" spans="9:11" ht="12.75">
      <c r="I2341" s="80"/>
      <c r="J2341" s="80"/>
      <c r="K2341" s="80"/>
    </row>
    <row r="2342" spans="9:11" ht="12.75">
      <c r="I2342" s="80"/>
      <c r="J2342" s="80"/>
      <c r="K2342" s="80"/>
    </row>
    <row r="2343" spans="9:11" ht="12.75">
      <c r="I2343" s="80"/>
      <c r="J2343" s="80"/>
      <c r="K2343" s="80"/>
    </row>
    <row r="2344" spans="9:11" ht="12.75">
      <c r="I2344" s="80"/>
      <c r="J2344" s="80"/>
      <c r="K2344" s="80"/>
    </row>
    <row r="2345" spans="9:11" ht="12.75">
      <c r="I2345" s="80"/>
      <c r="J2345" s="80"/>
      <c r="K2345" s="80"/>
    </row>
    <row r="2346" spans="9:11" ht="12.75">
      <c r="I2346" s="80"/>
      <c r="J2346" s="80"/>
      <c r="K2346" s="80"/>
    </row>
    <row r="2347" spans="9:11" ht="12.75">
      <c r="I2347" s="80"/>
      <c r="J2347" s="80"/>
      <c r="K2347" s="80"/>
    </row>
    <row r="2348" spans="9:11" ht="12.75">
      <c r="I2348" s="80"/>
      <c r="J2348" s="80"/>
      <c r="K2348" s="80"/>
    </row>
    <row r="2349" spans="9:11" ht="12.75">
      <c r="I2349" s="80"/>
      <c r="J2349" s="80"/>
      <c r="K2349" s="80"/>
    </row>
    <row r="2350" spans="9:11" ht="12.75">
      <c r="I2350" s="80"/>
      <c r="J2350" s="80"/>
      <c r="K2350" s="80"/>
    </row>
    <row r="2351" spans="9:11" ht="12.75">
      <c r="I2351" s="80"/>
      <c r="J2351" s="80"/>
      <c r="K2351" s="80"/>
    </row>
    <row r="2352" spans="9:11" ht="12.75">
      <c r="I2352" s="80"/>
      <c r="J2352" s="80"/>
      <c r="K2352" s="80"/>
    </row>
    <row r="2353" spans="9:11" ht="12.75">
      <c r="I2353" s="80"/>
      <c r="J2353" s="80"/>
      <c r="K2353" s="80"/>
    </row>
    <row r="2354" spans="9:11" ht="12.75">
      <c r="I2354" s="80"/>
      <c r="J2354" s="80"/>
      <c r="K2354" s="80"/>
    </row>
    <row r="2355" spans="9:11" ht="12.75">
      <c r="I2355" s="80"/>
      <c r="J2355" s="80"/>
      <c r="K2355" s="80"/>
    </row>
    <row r="2356" spans="9:11" ht="12.75">
      <c r="I2356" s="80"/>
      <c r="J2356" s="80"/>
      <c r="K2356" s="80"/>
    </row>
    <row r="2357" spans="9:11" ht="12.75">
      <c r="I2357" s="80"/>
      <c r="J2357" s="80"/>
      <c r="K2357" s="80"/>
    </row>
    <row r="2358" spans="9:11" ht="12.75">
      <c r="I2358" s="80"/>
      <c r="J2358" s="80"/>
      <c r="K2358" s="80"/>
    </row>
    <row r="2359" spans="9:11" ht="12.75">
      <c r="I2359" s="80"/>
      <c r="J2359" s="80"/>
      <c r="K2359" s="80"/>
    </row>
    <row r="2360" spans="9:11" ht="12.75">
      <c r="I2360" s="80"/>
      <c r="J2360" s="80"/>
      <c r="K2360" s="80"/>
    </row>
    <row r="2361" spans="9:11" ht="12.75">
      <c r="I2361" s="80"/>
      <c r="J2361" s="80"/>
      <c r="K2361" s="80"/>
    </row>
    <row r="2362" spans="9:11" ht="12.75">
      <c r="I2362" s="80"/>
      <c r="J2362" s="80"/>
      <c r="K2362" s="80"/>
    </row>
    <row r="2363" spans="9:11" ht="12.75">
      <c r="I2363" s="80"/>
      <c r="J2363" s="80"/>
      <c r="K2363" s="80"/>
    </row>
    <row r="2364" spans="9:11" ht="12.75">
      <c r="I2364" s="80"/>
      <c r="J2364" s="80"/>
      <c r="K2364" s="80"/>
    </row>
    <row r="2365" spans="9:11" ht="12.75">
      <c r="I2365" s="80"/>
      <c r="J2365" s="80"/>
      <c r="K2365" s="80"/>
    </row>
    <row r="2366" spans="9:11" ht="12.75">
      <c r="I2366" s="80"/>
      <c r="J2366" s="80"/>
      <c r="K2366" s="80"/>
    </row>
    <row r="2367" spans="9:11" ht="12.75">
      <c r="I2367" s="80"/>
      <c r="J2367" s="80"/>
      <c r="K2367" s="80"/>
    </row>
    <row r="2368" spans="9:11" ht="12.75">
      <c r="I2368" s="80"/>
      <c r="J2368" s="80"/>
      <c r="K2368" s="80"/>
    </row>
    <row r="2369" spans="9:11" ht="12.75">
      <c r="I2369" s="80"/>
      <c r="J2369" s="80"/>
      <c r="K2369" s="80"/>
    </row>
    <row r="2370" spans="9:11" ht="12.75">
      <c r="I2370" s="80"/>
      <c r="J2370" s="80"/>
      <c r="K2370" s="80"/>
    </row>
    <row r="2371" spans="9:11" ht="12.75">
      <c r="I2371" s="80"/>
      <c r="J2371" s="80"/>
      <c r="K2371" s="80"/>
    </row>
    <row r="2372" spans="9:11" ht="12.75">
      <c r="I2372" s="80"/>
      <c r="J2372" s="80"/>
      <c r="K2372" s="80"/>
    </row>
    <row r="2373" spans="9:11" ht="12.75">
      <c r="I2373" s="80"/>
      <c r="J2373" s="80"/>
      <c r="K2373" s="80"/>
    </row>
    <row r="2374" spans="9:11" ht="12.75">
      <c r="I2374" s="80"/>
      <c r="J2374" s="80"/>
      <c r="K2374" s="80"/>
    </row>
    <row r="2375" spans="9:11" ht="12.75">
      <c r="I2375" s="80"/>
      <c r="J2375" s="80"/>
      <c r="K2375" s="80"/>
    </row>
    <row r="2376" spans="9:11" ht="12.75">
      <c r="I2376" s="80"/>
      <c r="J2376" s="80"/>
      <c r="K2376" s="80"/>
    </row>
    <row r="2377" spans="9:11" ht="12.75">
      <c r="I2377" s="80"/>
      <c r="J2377" s="80"/>
      <c r="K2377" s="80"/>
    </row>
    <row r="2378" spans="9:11" ht="12.75">
      <c r="I2378" s="80"/>
      <c r="J2378" s="80"/>
      <c r="K2378" s="80"/>
    </row>
    <row r="2379" spans="9:11" ht="12.75">
      <c r="I2379" s="80"/>
      <c r="J2379" s="80"/>
      <c r="K2379" s="80"/>
    </row>
    <row r="2380" spans="9:11" ht="12.75">
      <c r="I2380" s="80"/>
      <c r="J2380" s="80"/>
      <c r="K2380" s="80"/>
    </row>
    <row r="2381" spans="9:11" ht="12.75">
      <c r="I2381" s="80"/>
      <c r="J2381" s="80"/>
      <c r="K2381" s="80"/>
    </row>
    <row r="2382" spans="9:11" ht="12.75">
      <c r="I2382" s="80"/>
      <c r="J2382" s="80"/>
      <c r="K2382" s="80"/>
    </row>
    <row r="2383" spans="9:11" ht="12.75">
      <c r="I2383" s="80"/>
      <c r="J2383" s="80"/>
      <c r="K2383" s="80"/>
    </row>
    <row r="2384" spans="9:11" ht="12.75">
      <c r="I2384" s="80"/>
      <c r="J2384" s="80"/>
      <c r="K2384" s="80"/>
    </row>
    <row r="2385" spans="9:11" ht="12.75">
      <c r="I2385" s="80"/>
      <c r="J2385" s="80"/>
      <c r="K2385" s="80"/>
    </row>
    <row r="2386" spans="9:11" ht="12.75">
      <c r="I2386" s="80"/>
      <c r="J2386" s="80"/>
      <c r="K2386" s="80"/>
    </row>
    <row r="2387" spans="9:11" ht="12.75">
      <c r="I2387" s="80"/>
      <c r="J2387" s="80"/>
      <c r="K2387" s="80"/>
    </row>
    <row r="2388" spans="9:11" ht="12.75">
      <c r="I2388" s="80"/>
      <c r="J2388" s="80"/>
      <c r="K2388" s="80"/>
    </row>
    <row r="2389" spans="9:11" ht="12.75">
      <c r="I2389" s="80"/>
      <c r="J2389" s="80"/>
      <c r="K2389" s="80"/>
    </row>
    <row r="2390" spans="9:11" ht="12.75">
      <c r="I2390" s="80"/>
      <c r="J2390" s="80"/>
      <c r="K2390" s="80"/>
    </row>
    <row r="2391" spans="9:11" ht="12.75">
      <c r="I2391" s="80"/>
      <c r="J2391" s="80"/>
      <c r="K2391" s="80"/>
    </row>
    <row r="2392" spans="9:11" ht="12.75">
      <c r="I2392" s="80"/>
      <c r="J2392" s="80"/>
      <c r="K2392" s="80"/>
    </row>
    <row r="2393" spans="9:11" ht="12.75">
      <c r="I2393" s="80"/>
      <c r="J2393" s="80"/>
      <c r="K2393" s="80"/>
    </row>
    <row r="2394" spans="9:11" ht="12.75">
      <c r="I2394" s="80"/>
      <c r="J2394" s="80"/>
      <c r="K2394" s="80"/>
    </row>
    <row r="2395" spans="9:11" ht="12.75">
      <c r="I2395" s="80"/>
      <c r="J2395" s="80"/>
      <c r="K2395" s="80"/>
    </row>
    <row r="2396" spans="9:11" ht="12.75">
      <c r="I2396" s="80"/>
      <c r="J2396" s="80"/>
      <c r="K2396" s="80"/>
    </row>
    <row r="2397" spans="9:11" ht="12.75">
      <c r="I2397" s="80"/>
      <c r="J2397" s="80"/>
      <c r="K2397" s="80"/>
    </row>
    <row r="2398" spans="9:11" ht="12.75">
      <c r="I2398" s="80"/>
      <c r="J2398" s="80"/>
      <c r="K2398" s="80"/>
    </row>
    <row r="2399" spans="9:11" ht="12.75">
      <c r="I2399" s="80"/>
      <c r="J2399" s="80"/>
      <c r="K2399" s="80"/>
    </row>
    <row r="2400" spans="9:11" ht="12.75">
      <c r="I2400" s="80"/>
      <c r="J2400" s="80"/>
      <c r="K2400" s="80"/>
    </row>
    <row r="2401" spans="9:11" ht="12.75">
      <c r="I2401" s="80"/>
      <c r="J2401" s="80"/>
      <c r="K2401" s="80"/>
    </row>
    <row r="2402" spans="9:11" ht="12.75">
      <c r="I2402" s="80"/>
      <c r="J2402" s="80"/>
      <c r="K2402" s="80"/>
    </row>
    <row r="2403" spans="9:11" ht="12.75">
      <c r="I2403" s="80"/>
      <c r="J2403" s="80"/>
      <c r="K2403" s="80"/>
    </row>
    <row r="2404" spans="9:11" ht="12.75">
      <c r="I2404" s="80"/>
      <c r="J2404" s="80"/>
      <c r="K2404" s="80"/>
    </row>
    <row r="2405" spans="9:11" ht="12.75">
      <c r="I2405" s="80"/>
      <c r="J2405" s="80"/>
      <c r="K2405" s="80"/>
    </row>
    <row r="2406" spans="9:11" ht="12.75">
      <c r="I2406" s="80"/>
      <c r="J2406" s="80"/>
      <c r="K2406" s="80"/>
    </row>
    <row r="2407" spans="9:11" ht="12.75">
      <c r="I2407" s="80"/>
      <c r="J2407" s="80"/>
      <c r="K2407" s="80"/>
    </row>
    <row r="2408" spans="9:11" ht="12.75">
      <c r="I2408" s="80"/>
      <c r="J2408" s="80"/>
      <c r="K2408" s="80"/>
    </row>
    <row r="2409" spans="9:11" ht="12.75">
      <c r="I2409" s="80"/>
      <c r="J2409" s="80"/>
      <c r="K2409" s="80"/>
    </row>
    <row r="2410" spans="9:11" ht="12.75">
      <c r="I2410" s="80"/>
      <c r="J2410" s="80"/>
      <c r="K2410" s="80"/>
    </row>
    <row r="2411" spans="9:11" ht="12.75">
      <c r="I2411" s="80"/>
      <c r="J2411" s="80"/>
      <c r="K2411" s="80"/>
    </row>
    <row r="2412" spans="9:11" ht="12.75">
      <c r="I2412" s="80"/>
      <c r="J2412" s="80"/>
      <c r="K2412" s="80"/>
    </row>
    <row r="2413" spans="9:11" ht="12.75">
      <c r="I2413" s="80"/>
      <c r="J2413" s="80"/>
      <c r="K2413" s="80"/>
    </row>
    <row r="2414" spans="9:11" ht="12.75">
      <c r="I2414" s="80"/>
      <c r="J2414" s="80"/>
      <c r="K2414" s="80"/>
    </row>
    <row r="2415" spans="9:11" ht="12.75">
      <c r="I2415" s="80"/>
      <c r="J2415" s="80"/>
      <c r="K2415" s="80"/>
    </row>
    <row r="2416" spans="9:11" ht="12.75">
      <c r="I2416" s="80"/>
      <c r="J2416" s="80"/>
      <c r="K2416" s="80"/>
    </row>
    <row r="2417" spans="9:11" ht="12.75">
      <c r="I2417" s="80"/>
      <c r="J2417" s="80"/>
      <c r="K2417" s="80"/>
    </row>
    <row r="2418" spans="9:11" ht="12.75">
      <c r="I2418" s="80"/>
      <c r="J2418" s="80"/>
      <c r="K2418" s="80"/>
    </row>
    <row r="2419" spans="9:11" ht="12.75">
      <c r="I2419" s="80"/>
      <c r="J2419" s="80"/>
      <c r="K2419" s="80"/>
    </row>
    <row r="2420" spans="9:11" ht="12.75">
      <c r="I2420" s="80"/>
      <c r="J2420" s="80"/>
      <c r="K2420" s="80"/>
    </row>
    <row r="2421" spans="9:11" ht="12.75">
      <c r="I2421" s="80"/>
      <c r="J2421" s="80"/>
      <c r="K2421" s="80"/>
    </row>
    <row r="2422" spans="9:11" ht="12.75">
      <c r="I2422" s="80"/>
      <c r="J2422" s="80"/>
      <c r="K2422" s="80"/>
    </row>
    <row r="2423" spans="9:11" ht="12.75">
      <c r="I2423" s="80"/>
      <c r="J2423" s="80"/>
      <c r="K2423" s="80"/>
    </row>
    <row r="2424" spans="9:11" ht="12.75">
      <c r="I2424" s="80"/>
      <c r="J2424" s="80"/>
      <c r="K2424" s="80"/>
    </row>
    <row r="2425" spans="9:11" ht="12.75">
      <c r="I2425" s="80"/>
      <c r="J2425" s="80"/>
      <c r="K2425" s="80"/>
    </row>
    <row r="2426" spans="9:11" ht="12.75">
      <c r="I2426" s="80"/>
      <c r="J2426" s="80"/>
      <c r="K2426" s="80"/>
    </row>
    <row r="2427" spans="9:11" ht="12.75">
      <c r="I2427" s="80"/>
      <c r="J2427" s="80"/>
      <c r="K2427" s="80"/>
    </row>
    <row r="2428" spans="9:11" ht="12.75">
      <c r="I2428" s="80"/>
      <c r="J2428" s="80"/>
      <c r="K2428" s="80"/>
    </row>
    <row r="2429" spans="9:11" ht="12.75">
      <c r="I2429" s="80"/>
      <c r="J2429" s="80"/>
      <c r="K2429" s="80"/>
    </row>
    <row r="2430" spans="9:11" ht="12.75">
      <c r="I2430" s="80"/>
      <c r="J2430" s="80"/>
      <c r="K2430" s="80"/>
    </row>
    <row r="2431" spans="9:11" ht="12.75">
      <c r="I2431" s="80"/>
      <c r="J2431" s="80"/>
      <c r="K2431" s="80"/>
    </row>
    <row r="2432" spans="9:11" ht="12.75">
      <c r="I2432" s="80"/>
      <c r="J2432" s="80"/>
      <c r="K2432" s="80"/>
    </row>
    <row r="2433" spans="9:11" ht="12.75">
      <c r="I2433" s="80"/>
      <c r="J2433" s="80"/>
      <c r="K2433" s="80"/>
    </row>
    <row r="2434" spans="9:11" ht="12.75">
      <c r="I2434" s="80"/>
      <c r="J2434" s="80"/>
      <c r="K2434" s="80"/>
    </row>
    <row r="2435" spans="9:11" ht="12.75">
      <c r="I2435" s="80"/>
      <c r="J2435" s="80"/>
      <c r="K2435" s="80"/>
    </row>
    <row r="2436" spans="9:11" ht="12.75">
      <c r="I2436" s="80"/>
      <c r="J2436" s="80"/>
      <c r="K2436" s="80"/>
    </row>
    <row r="2437" spans="9:11" ht="12.75">
      <c r="I2437" s="80"/>
      <c r="J2437" s="80"/>
      <c r="K2437" s="80"/>
    </row>
    <row r="2438" spans="9:11" ht="12.75">
      <c r="I2438" s="80"/>
      <c r="J2438" s="80"/>
      <c r="K2438" s="80"/>
    </row>
    <row r="2439" spans="9:11" ht="12.75">
      <c r="I2439" s="80"/>
      <c r="J2439" s="80"/>
      <c r="K2439" s="80"/>
    </row>
    <row r="2440" spans="9:11" ht="12.75">
      <c r="I2440" s="80"/>
      <c r="J2440" s="80"/>
      <c r="K2440" s="80"/>
    </row>
    <row r="2441" spans="9:11" ht="12.75">
      <c r="I2441" s="80"/>
      <c r="J2441" s="80"/>
      <c r="K2441" s="80"/>
    </row>
    <row r="2442" spans="9:11" ht="12.75">
      <c r="I2442" s="80"/>
      <c r="J2442" s="80"/>
      <c r="K2442" s="80"/>
    </row>
    <row r="2443" spans="9:11" ht="12.75">
      <c r="I2443" s="80"/>
      <c r="J2443" s="80"/>
      <c r="K2443" s="80"/>
    </row>
    <row r="2444" spans="9:11" ht="12.75">
      <c r="I2444" s="80"/>
      <c r="J2444" s="80"/>
      <c r="K2444" s="80"/>
    </row>
    <row r="2445" spans="9:11" ht="12.75">
      <c r="I2445" s="80"/>
      <c r="J2445" s="80"/>
      <c r="K2445" s="80"/>
    </row>
    <row r="2446" spans="9:11" ht="12.75">
      <c r="I2446" s="80"/>
      <c r="J2446" s="80"/>
      <c r="K2446" s="80"/>
    </row>
    <row r="2447" spans="9:11" ht="12.75">
      <c r="I2447" s="80"/>
      <c r="J2447" s="80"/>
      <c r="K2447" s="80"/>
    </row>
    <row r="2448" spans="9:11" ht="12.75">
      <c r="I2448" s="80"/>
      <c r="J2448" s="80"/>
      <c r="K2448" s="80"/>
    </row>
    <row r="2449" spans="9:11" ht="12.75">
      <c r="I2449" s="80"/>
      <c r="J2449" s="80"/>
      <c r="K2449" s="80"/>
    </row>
    <row r="2450" spans="9:11" ht="12.75">
      <c r="I2450" s="80"/>
      <c r="J2450" s="80"/>
      <c r="K2450" s="80"/>
    </row>
    <row r="2451" spans="9:11" ht="12.75">
      <c r="I2451" s="80"/>
      <c r="J2451" s="80"/>
      <c r="K2451" s="80"/>
    </row>
    <row r="2452" spans="9:11" ht="12.75">
      <c r="I2452" s="80"/>
      <c r="J2452" s="80"/>
      <c r="K2452" s="80"/>
    </row>
    <row r="2453" spans="9:11" ht="12.75">
      <c r="I2453" s="80"/>
      <c r="J2453" s="80"/>
      <c r="K2453" s="80"/>
    </row>
    <row r="2454" spans="9:11" ht="12.75">
      <c r="I2454" s="80"/>
      <c r="J2454" s="80"/>
      <c r="K2454" s="80"/>
    </row>
    <row r="2455" spans="9:11" ht="12.75">
      <c r="I2455" s="80"/>
      <c r="J2455" s="80"/>
      <c r="K2455" s="80"/>
    </row>
    <row r="2456" spans="9:11" ht="12.75">
      <c r="I2456" s="80"/>
      <c r="J2456" s="80"/>
      <c r="K2456" s="80"/>
    </row>
    <row r="2457" spans="9:11" ht="12.75">
      <c r="I2457" s="80"/>
      <c r="J2457" s="80"/>
      <c r="K2457" s="80"/>
    </row>
    <row r="2458" spans="9:11" ht="12.75">
      <c r="I2458" s="80"/>
      <c r="J2458" s="80"/>
      <c r="K2458" s="80"/>
    </row>
    <row r="2459" spans="9:11" ht="12.75">
      <c r="I2459" s="80"/>
      <c r="J2459" s="80"/>
      <c r="K2459" s="80"/>
    </row>
    <row r="2460" spans="9:11" ht="12.75">
      <c r="I2460" s="80"/>
      <c r="J2460" s="80"/>
      <c r="K2460" s="80"/>
    </row>
    <row r="2461" spans="9:11" ht="12.75">
      <c r="I2461" s="80"/>
      <c r="J2461" s="80"/>
      <c r="K2461" s="80"/>
    </row>
    <row r="2462" spans="9:11" ht="12.75">
      <c r="I2462" s="80"/>
      <c r="J2462" s="80"/>
      <c r="K2462" s="80"/>
    </row>
    <row r="2463" spans="9:11" ht="12.75">
      <c r="I2463" s="80"/>
      <c r="J2463" s="80"/>
      <c r="K2463" s="80"/>
    </row>
    <row r="2464" spans="9:11" ht="12.75">
      <c r="I2464" s="80"/>
      <c r="J2464" s="80"/>
      <c r="K2464" s="80"/>
    </row>
    <row r="2465" spans="9:11" ht="12.75">
      <c r="I2465" s="80"/>
      <c r="J2465" s="80"/>
      <c r="K2465" s="80"/>
    </row>
    <row r="2466" spans="9:11" ht="12.75">
      <c r="I2466" s="80"/>
      <c r="J2466" s="80"/>
      <c r="K2466" s="80"/>
    </row>
    <row r="2467" spans="9:11" ht="12.75">
      <c r="I2467" s="80"/>
      <c r="J2467" s="80"/>
      <c r="K2467" s="80"/>
    </row>
    <row r="2468" spans="9:11" ht="12.75">
      <c r="I2468" s="80"/>
      <c r="J2468" s="80"/>
      <c r="K2468" s="80"/>
    </row>
    <row r="2469" spans="9:11" ht="12.75">
      <c r="I2469" s="80"/>
      <c r="J2469" s="80"/>
      <c r="K2469" s="80"/>
    </row>
    <row r="2470" spans="9:11" ht="12.75">
      <c r="I2470" s="80"/>
      <c r="J2470" s="80"/>
      <c r="K2470" s="80"/>
    </row>
    <row r="2471" spans="9:11" ht="12.75">
      <c r="I2471" s="80"/>
      <c r="J2471" s="80"/>
      <c r="K2471" s="80"/>
    </row>
    <row r="2472" spans="9:11" ht="12.75">
      <c r="I2472" s="80"/>
      <c r="J2472" s="80"/>
      <c r="K2472" s="80"/>
    </row>
    <row r="2473" spans="9:11" ht="12.75">
      <c r="I2473" s="80"/>
      <c r="J2473" s="80"/>
      <c r="K2473" s="80"/>
    </row>
    <row r="2474" spans="9:11" ht="12.75">
      <c r="I2474" s="80"/>
      <c r="J2474" s="80"/>
      <c r="K2474" s="80"/>
    </row>
    <row r="2475" spans="9:11" ht="12.75">
      <c r="I2475" s="80"/>
      <c r="J2475" s="80"/>
      <c r="K2475" s="80"/>
    </row>
    <row r="2476" spans="9:11" ht="12.75">
      <c r="I2476" s="80"/>
      <c r="J2476" s="80"/>
      <c r="K2476" s="80"/>
    </row>
    <row r="2477" spans="9:11" ht="12.75">
      <c r="I2477" s="80"/>
      <c r="J2477" s="80"/>
      <c r="K2477" s="80"/>
    </row>
    <row r="2478" spans="9:11" ht="12.75">
      <c r="I2478" s="80"/>
      <c r="J2478" s="80"/>
      <c r="K2478" s="80"/>
    </row>
    <row r="2479" spans="9:11" ht="12.75">
      <c r="I2479" s="80"/>
      <c r="J2479" s="80"/>
      <c r="K2479" s="80"/>
    </row>
    <row r="2480" spans="9:11" ht="12.75">
      <c r="I2480" s="80"/>
      <c r="J2480" s="80"/>
      <c r="K2480" s="80"/>
    </row>
    <row r="2481" spans="9:11" ht="12.75">
      <c r="I2481" s="80"/>
      <c r="J2481" s="80"/>
      <c r="K2481" s="80"/>
    </row>
    <row r="2482" spans="9:11" ht="12.75">
      <c r="I2482" s="80"/>
      <c r="J2482" s="80"/>
      <c r="K2482" s="80"/>
    </row>
    <row r="2483" spans="9:11" ht="12.75">
      <c r="I2483" s="80"/>
      <c r="J2483" s="80"/>
      <c r="K2483" s="80"/>
    </row>
    <row r="2484" spans="9:11" ht="12.75">
      <c r="I2484" s="80"/>
      <c r="J2484" s="80"/>
      <c r="K2484" s="80"/>
    </row>
    <row r="2485" spans="9:11" ht="12.75">
      <c r="I2485" s="80"/>
      <c r="J2485" s="80"/>
      <c r="K2485" s="80"/>
    </row>
    <row r="2486" spans="9:11" ht="12.75">
      <c r="I2486" s="80"/>
      <c r="J2486" s="80"/>
      <c r="K2486" s="80"/>
    </row>
    <row r="2487" spans="9:11" ht="12.75">
      <c r="I2487" s="80"/>
      <c r="J2487" s="80"/>
      <c r="K2487" s="80"/>
    </row>
    <row r="2488" spans="9:11" ht="12.75">
      <c r="I2488" s="80"/>
      <c r="J2488" s="80"/>
      <c r="K2488" s="80"/>
    </row>
    <row r="2489" spans="9:11" ht="12.75">
      <c r="I2489" s="80"/>
      <c r="J2489" s="80"/>
      <c r="K2489" s="80"/>
    </row>
    <row r="2490" spans="9:11" ht="12.75">
      <c r="I2490" s="80"/>
      <c r="J2490" s="80"/>
      <c r="K2490" s="80"/>
    </row>
    <row r="2491" spans="9:11" ht="12.75">
      <c r="I2491" s="80"/>
      <c r="J2491" s="80"/>
      <c r="K2491" s="80"/>
    </row>
    <row r="2492" spans="9:11" ht="12.75">
      <c r="I2492" s="80"/>
      <c r="J2492" s="80"/>
      <c r="K2492" s="80"/>
    </row>
    <row r="2493" spans="9:11" ht="12.75">
      <c r="I2493" s="80"/>
      <c r="J2493" s="80"/>
      <c r="K2493" s="80"/>
    </row>
    <row r="2494" spans="9:11" ht="12.75">
      <c r="I2494" s="80"/>
      <c r="J2494" s="80"/>
      <c r="K2494" s="80"/>
    </row>
    <row r="2495" spans="9:11" ht="12.75">
      <c r="I2495" s="80"/>
      <c r="J2495" s="80"/>
      <c r="K2495" s="80"/>
    </row>
    <row r="2496" spans="9:11" ht="12.75">
      <c r="I2496" s="80"/>
      <c r="J2496" s="80"/>
      <c r="K2496" s="80"/>
    </row>
    <row r="2497" spans="9:11" ht="12.75">
      <c r="I2497" s="80"/>
      <c r="J2497" s="80"/>
      <c r="K2497" s="80"/>
    </row>
    <row r="2498" spans="9:11" ht="12.75">
      <c r="I2498" s="80"/>
      <c r="J2498" s="80"/>
      <c r="K2498" s="80"/>
    </row>
    <row r="2499" spans="9:11" ht="12.75">
      <c r="I2499" s="80"/>
      <c r="J2499" s="80"/>
      <c r="K2499" s="80"/>
    </row>
    <row r="2500" spans="9:11" ht="12.75">
      <c r="I2500" s="80"/>
      <c r="J2500" s="80"/>
      <c r="K2500" s="80"/>
    </row>
    <row r="2501" spans="9:11" ht="12.75">
      <c r="I2501" s="80"/>
      <c r="J2501" s="80"/>
      <c r="K2501" s="80"/>
    </row>
    <row r="2502" spans="9:11" ht="12.75">
      <c r="I2502" s="80"/>
      <c r="J2502" s="80"/>
      <c r="K2502" s="80"/>
    </row>
    <row r="2503" spans="9:11" ht="12.75">
      <c r="I2503" s="80"/>
      <c r="J2503" s="80"/>
      <c r="K2503" s="80"/>
    </row>
    <row r="2504" spans="9:11" ht="12.75">
      <c r="I2504" s="80"/>
      <c r="J2504" s="80"/>
      <c r="K2504" s="80"/>
    </row>
    <row r="2505" spans="9:11" ht="12.75">
      <c r="I2505" s="80"/>
      <c r="J2505" s="80"/>
      <c r="K2505" s="80"/>
    </row>
    <row r="2506" spans="9:11" ht="12.75">
      <c r="I2506" s="80"/>
      <c r="J2506" s="80"/>
      <c r="K2506" s="80"/>
    </row>
    <row r="2507" spans="9:11" ht="12.75">
      <c r="I2507" s="80"/>
      <c r="J2507" s="80"/>
      <c r="K2507" s="80"/>
    </row>
    <row r="2508" spans="9:11" ht="12.75">
      <c r="I2508" s="80"/>
      <c r="J2508" s="80"/>
      <c r="K2508" s="80"/>
    </row>
    <row r="2509" spans="9:11" ht="12.75">
      <c r="I2509" s="80"/>
      <c r="J2509" s="80"/>
      <c r="K2509" s="80"/>
    </row>
    <row r="2510" spans="9:11" ht="12.75">
      <c r="I2510" s="80"/>
      <c r="J2510" s="80"/>
      <c r="K2510" s="80"/>
    </row>
    <row r="2511" spans="9:11" ht="12.75">
      <c r="I2511" s="80"/>
      <c r="J2511" s="80"/>
      <c r="K2511" s="80"/>
    </row>
    <row r="2512" spans="9:11" ht="12.75">
      <c r="I2512" s="80"/>
      <c r="J2512" s="80"/>
      <c r="K2512" s="80"/>
    </row>
    <row r="2513" spans="9:11" ht="12.75">
      <c r="I2513" s="80"/>
      <c r="J2513" s="80"/>
      <c r="K2513" s="80"/>
    </row>
    <row r="2514" spans="9:11" ht="12.75">
      <c r="I2514" s="80"/>
      <c r="J2514" s="80"/>
      <c r="K2514" s="80"/>
    </row>
    <row r="2515" spans="9:11" ht="12.75">
      <c r="I2515" s="80"/>
      <c r="J2515" s="80"/>
      <c r="K2515" s="80"/>
    </row>
    <row r="2516" spans="9:11" ht="12.75">
      <c r="I2516" s="80"/>
      <c r="J2516" s="80"/>
      <c r="K2516" s="80"/>
    </row>
    <row r="2517" spans="9:11" ht="12.75">
      <c r="I2517" s="80"/>
      <c r="J2517" s="80"/>
      <c r="K2517" s="80"/>
    </row>
    <row r="2518" spans="9:11" ht="12.75">
      <c r="I2518" s="80"/>
      <c r="J2518" s="80"/>
      <c r="K2518" s="80"/>
    </row>
    <row r="2519" spans="9:11" ht="12.75">
      <c r="I2519" s="80"/>
      <c r="J2519" s="80"/>
      <c r="K2519" s="80"/>
    </row>
    <row r="2520" spans="9:11" ht="12.75">
      <c r="I2520" s="80"/>
      <c r="J2520" s="80"/>
      <c r="K2520" s="80"/>
    </row>
    <row r="2521" spans="9:11" ht="12.75">
      <c r="I2521" s="80"/>
      <c r="J2521" s="80"/>
      <c r="K2521" s="80"/>
    </row>
    <row r="2522" spans="9:11" ht="12.75">
      <c r="I2522" s="80"/>
      <c r="J2522" s="80"/>
      <c r="K2522" s="80"/>
    </row>
    <row r="2523" spans="9:11" ht="12.75">
      <c r="I2523" s="80"/>
      <c r="J2523" s="80"/>
      <c r="K2523" s="80"/>
    </row>
    <row r="2524" spans="9:11" ht="12.75">
      <c r="I2524" s="80"/>
      <c r="J2524" s="80"/>
      <c r="K2524" s="80"/>
    </row>
    <row r="2525" spans="9:11" ht="12.75">
      <c r="I2525" s="80"/>
      <c r="J2525" s="80"/>
      <c r="K2525" s="80"/>
    </row>
    <row r="2526" spans="9:11" ht="12.75">
      <c r="I2526" s="80"/>
      <c r="J2526" s="80"/>
      <c r="K2526" s="80"/>
    </row>
    <row r="2527" spans="9:11" ht="12.75">
      <c r="I2527" s="80"/>
      <c r="J2527" s="80"/>
      <c r="K2527" s="80"/>
    </row>
    <row r="2528" spans="9:11" ht="12.75">
      <c r="I2528" s="80"/>
      <c r="J2528" s="80"/>
      <c r="K2528" s="80"/>
    </row>
    <row r="2529" spans="9:11" ht="12.75">
      <c r="I2529" s="80"/>
      <c r="J2529" s="80"/>
      <c r="K2529" s="80"/>
    </row>
    <row r="2530" spans="9:11" ht="12.75">
      <c r="I2530" s="80"/>
      <c r="J2530" s="80"/>
      <c r="K2530" s="80"/>
    </row>
    <row r="2531" spans="9:11" ht="12.75">
      <c r="I2531" s="80"/>
      <c r="J2531" s="80"/>
      <c r="K2531" s="80"/>
    </row>
    <row r="2532" spans="9:11" ht="12.75">
      <c r="I2532" s="80"/>
      <c r="J2532" s="80"/>
      <c r="K2532" s="80"/>
    </row>
    <row r="2533" spans="9:11" ht="12.75">
      <c r="I2533" s="80"/>
      <c r="J2533" s="80"/>
      <c r="K2533" s="80"/>
    </row>
    <row r="2534" spans="9:11" ht="12.75">
      <c r="I2534" s="80"/>
      <c r="J2534" s="80"/>
      <c r="K2534" s="80"/>
    </row>
    <row r="2535" spans="9:11" ht="12.75">
      <c r="I2535" s="80"/>
      <c r="J2535" s="80"/>
      <c r="K2535" s="80"/>
    </row>
    <row r="2536" spans="9:11" ht="12.75">
      <c r="I2536" s="80"/>
      <c r="J2536" s="80"/>
      <c r="K2536" s="80"/>
    </row>
    <row r="2537" spans="9:11" ht="12.75">
      <c r="I2537" s="80"/>
      <c r="J2537" s="80"/>
      <c r="K2537" s="80"/>
    </row>
    <row r="2538" spans="9:11" ht="12.75">
      <c r="I2538" s="80"/>
      <c r="J2538" s="80"/>
      <c r="K2538" s="80"/>
    </row>
    <row r="2539" spans="9:11" ht="12.75">
      <c r="I2539" s="80"/>
      <c r="J2539" s="80"/>
      <c r="K2539" s="80"/>
    </row>
    <row r="2540" spans="9:11" ht="12.75">
      <c r="I2540" s="80"/>
      <c r="J2540" s="80"/>
      <c r="K2540" s="80"/>
    </row>
    <row r="2541" spans="9:11" ht="12.75">
      <c r="I2541" s="80"/>
      <c r="J2541" s="80"/>
      <c r="K2541" s="80"/>
    </row>
    <row r="2542" spans="9:11" ht="12.75">
      <c r="I2542" s="80"/>
      <c r="J2542" s="80"/>
      <c r="K2542" s="80"/>
    </row>
    <row r="2543" spans="9:11" ht="12.75">
      <c r="I2543" s="80"/>
      <c r="J2543" s="80"/>
      <c r="K2543" s="80"/>
    </row>
    <row r="2544" spans="9:11" ht="12.75">
      <c r="I2544" s="80"/>
      <c r="J2544" s="80"/>
      <c r="K2544" s="80"/>
    </row>
    <row r="2545" spans="9:11" ht="12.75">
      <c r="I2545" s="80"/>
      <c r="J2545" s="80"/>
      <c r="K2545" s="80"/>
    </row>
    <row r="2546" spans="9:11" ht="12.75">
      <c r="I2546" s="80"/>
      <c r="J2546" s="80"/>
      <c r="K2546" s="80"/>
    </row>
    <row r="2547" spans="9:11" ht="12.75">
      <c r="I2547" s="80"/>
      <c r="J2547" s="80"/>
      <c r="K2547" s="80"/>
    </row>
    <row r="2548" spans="9:11" ht="12.75">
      <c r="I2548" s="80"/>
      <c r="J2548" s="80"/>
      <c r="K2548" s="80"/>
    </row>
    <row r="2549" spans="9:11" ht="12.75">
      <c r="I2549" s="80"/>
      <c r="J2549" s="80"/>
      <c r="K2549" s="80"/>
    </row>
    <row r="2550" spans="9:11" ht="12.75">
      <c r="I2550" s="80"/>
      <c r="J2550" s="80"/>
      <c r="K2550" s="80"/>
    </row>
    <row r="2551" spans="9:11" ht="12.75">
      <c r="I2551" s="80"/>
      <c r="J2551" s="80"/>
      <c r="K2551" s="80"/>
    </row>
    <row r="2552" spans="9:11" ht="12.75">
      <c r="I2552" s="80"/>
      <c r="J2552" s="80"/>
      <c r="K2552" s="80"/>
    </row>
    <row r="2553" spans="9:11" ht="12.75">
      <c r="I2553" s="80"/>
      <c r="J2553" s="80"/>
      <c r="K2553" s="80"/>
    </row>
    <row r="2554" spans="9:11" ht="12.75">
      <c r="I2554" s="80"/>
      <c r="J2554" s="80"/>
      <c r="K2554" s="80"/>
    </row>
    <row r="2555" spans="9:11" ht="12.75">
      <c r="I2555" s="80"/>
      <c r="J2555" s="80"/>
      <c r="K2555" s="80"/>
    </row>
    <row r="2556" spans="9:11" ht="12.75">
      <c r="I2556" s="80"/>
      <c r="J2556" s="80"/>
      <c r="K2556" s="80"/>
    </row>
    <row r="2557" spans="9:11" ht="12.75">
      <c r="I2557" s="80"/>
      <c r="J2557" s="80"/>
      <c r="K2557" s="80"/>
    </row>
    <row r="2558" spans="9:11" ht="12.75">
      <c r="I2558" s="80"/>
      <c r="J2558" s="80"/>
      <c r="K2558" s="80"/>
    </row>
    <row r="2559" spans="9:11" ht="12.75">
      <c r="I2559" s="80"/>
      <c r="J2559" s="80"/>
      <c r="K2559" s="80"/>
    </row>
    <row r="2560" spans="9:11" ht="12.75">
      <c r="I2560" s="80"/>
      <c r="J2560" s="80"/>
      <c r="K2560" s="80"/>
    </row>
    <row r="2561" spans="9:11" ht="12.75">
      <c r="I2561" s="80"/>
      <c r="J2561" s="80"/>
      <c r="K2561" s="80"/>
    </row>
    <row r="2562" spans="9:11" ht="12.75">
      <c r="I2562" s="80"/>
      <c r="J2562" s="80"/>
      <c r="K2562" s="80"/>
    </row>
    <row r="2563" spans="9:11" ht="12.75">
      <c r="I2563" s="80"/>
      <c r="J2563" s="80"/>
      <c r="K2563" s="80"/>
    </row>
    <row r="2564" spans="9:11" ht="12.75">
      <c r="I2564" s="80"/>
      <c r="J2564" s="80"/>
      <c r="K2564" s="80"/>
    </row>
    <row r="2565" spans="9:11" ht="12.75">
      <c r="I2565" s="80"/>
      <c r="J2565" s="80"/>
      <c r="K2565" s="80"/>
    </row>
    <row r="2566" spans="9:11" ht="12.75">
      <c r="I2566" s="80"/>
      <c r="J2566" s="80"/>
      <c r="K2566" s="80"/>
    </row>
    <row r="2567" spans="9:11" ht="12.75">
      <c r="I2567" s="80"/>
      <c r="J2567" s="80"/>
      <c r="K2567" s="80"/>
    </row>
    <row r="2568" spans="9:11" ht="12.75">
      <c r="I2568" s="80"/>
      <c r="J2568" s="80"/>
      <c r="K2568" s="80"/>
    </row>
    <row r="2569" spans="9:11" ht="12.75">
      <c r="I2569" s="80"/>
      <c r="J2569" s="80"/>
      <c r="K2569" s="80"/>
    </row>
    <row r="2570" spans="9:11" ht="12.75">
      <c r="I2570" s="80"/>
      <c r="J2570" s="80"/>
      <c r="K2570" s="80"/>
    </row>
    <row r="2571" spans="9:11" ht="12.75">
      <c r="I2571" s="80"/>
      <c r="J2571" s="80"/>
      <c r="K2571" s="80"/>
    </row>
    <row r="2572" spans="9:11" ht="12.75">
      <c r="I2572" s="80"/>
      <c r="J2572" s="80"/>
      <c r="K2572" s="80"/>
    </row>
    <row r="2573" spans="9:11" ht="12.75">
      <c r="I2573" s="80"/>
      <c r="J2573" s="80"/>
      <c r="K2573" s="80"/>
    </row>
    <row r="2574" spans="9:11" ht="12.75">
      <c r="I2574" s="80"/>
      <c r="J2574" s="80"/>
      <c r="K2574" s="80"/>
    </row>
    <row r="2575" spans="9:11" ht="12.75">
      <c r="I2575" s="80"/>
      <c r="J2575" s="80"/>
      <c r="K2575" s="80"/>
    </row>
    <row r="2576" spans="9:11" ht="12.75">
      <c r="I2576" s="80"/>
      <c r="J2576" s="80"/>
      <c r="K2576" s="80"/>
    </row>
    <row r="2577" spans="9:11" ht="12.75">
      <c r="I2577" s="80"/>
      <c r="J2577" s="80"/>
      <c r="K2577" s="80"/>
    </row>
    <row r="2578" spans="9:11" ht="12.75">
      <c r="I2578" s="80"/>
      <c r="J2578" s="80"/>
      <c r="K2578" s="80"/>
    </row>
    <row r="2579" spans="9:11" ht="12.75">
      <c r="I2579" s="80"/>
      <c r="J2579" s="80"/>
      <c r="K2579" s="80"/>
    </row>
    <row r="2580" spans="9:11" ht="12.75">
      <c r="I2580" s="80"/>
      <c r="J2580" s="80"/>
      <c r="K2580" s="80"/>
    </row>
    <row r="2581" spans="9:11" ht="12.75">
      <c r="I2581" s="80"/>
      <c r="J2581" s="80"/>
      <c r="K2581" s="80"/>
    </row>
    <row r="2582" spans="9:11" ht="12.75">
      <c r="I2582" s="80"/>
      <c r="J2582" s="80"/>
      <c r="K2582" s="80"/>
    </row>
    <row r="2583" spans="9:11" ht="12.75">
      <c r="I2583" s="80"/>
      <c r="J2583" s="80"/>
      <c r="K2583" s="80"/>
    </row>
    <row r="2584" spans="9:11" ht="12.75">
      <c r="I2584" s="80"/>
      <c r="J2584" s="80"/>
      <c r="K2584" s="80"/>
    </row>
    <row r="2585" spans="9:11" ht="12.75">
      <c r="I2585" s="80"/>
      <c r="J2585" s="80"/>
      <c r="K2585" s="80"/>
    </row>
    <row r="2586" spans="9:11" ht="12.75">
      <c r="I2586" s="80"/>
      <c r="J2586" s="80"/>
      <c r="K2586" s="80"/>
    </row>
    <row r="2587" spans="9:11" ht="12.75">
      <c r="I2587" s="80"/>
      <c r="J2587" s="80"/>
      <c r="K2587" s="80"/>
    </row>
    <row r="2588" spans="9:11" ht="12.75">
      <c r="I2588" s="80"/>
      <c r="J2588" s="80"/>
      <c r="K2588" s="80"/>
    </row>
    <row r="2589" spans="9:11" ht="12.75">
      <c r="I2589" s="80"/>
      <c r="J2589" s="80"/>
      <c r="K2589" s="80"/>
    </row>
    <row r="2590" spans="9:11" ht="12.75">
      <c r="I2590" s="80"/>
      <c r="J2590" s="80"/>
      <c r="K2590" s="80"/>
    </row>
    <row r="2591" spans="9:11" ht="12.75">
      <c r="I2591" s="80"/>
      <c r="J2591" s="80"/>
      <c r="K2591" s="80"/>
    </row>
    <row r="2592" spans="9:11" ht="12.75">
      <c r="I2592" s="80"/>
      <c r="J2592" s="80"/>
      <c r="K2592" s="80"/>
    </row>
    <row r="2593" spans="9:11" ht="12.75">
      <c r="I2593" s="80"/>
      <c r="J2593" s="80"/>
      <c r="K2593" s="80"/>
    </row>
    <row r="2594" spans="9:11" ht="12.75">
      <c r="I2594" s="80"/>
      <c r="J2594" s="80"/>
      <c r="K2594" s="80"/>
    </row>
    <row r="2595" spans="9:11" ht="12.75">
      <c r="I2595" s="80"/>
      <c r="J2595" s="80"/>
      <c r="K2595" s="80"/>
    </row>
    <row r="2596" spans="9:11" ht="12.75">
      <c r="I2596" s="80"/>
      <c r="J2596" s="80"/>
      <c r="K2596" s="80"/>
    </row>
    <row r="2597" spans="9:11" ht="12.75">
      <c r="I2597" s="80"/>
      <c r="J2597" s="80"/>
      <c r="K2597" s="80"/>
    </row>
    <row r="2598" spans="9:11" ht="12.75">
      <c r="I2598" s="80"/>
      <c r="J2598" s="80"/>
      <c r="K2598" s="80"/>
    </row>
    <row r="2599" spans="9:11" ht="12.75">
      <c r="I2599" s="80"/>
      <c r="J2599" s="80"/>
      <c r="K2599" s="80"/>
    </row>
    <row r="2600" spans="9:11" ht="12.75">
      <c r="I2600" s="80"/>
      <c r="J2600" s="80"/>
      <c r="K2600" s="80"/>
    </row>
    <row r="2601" spans="9:11" ht="12.75">
      <c r="I2601" s="80"/>
      <c r="J2601" s="80"/>
      <c r="K2601" s="80"/>
    </row>
    <row r="2602" spans="9:11" ht="12.75">
      <c r="I2602" s="80"/>
      <c r="J2602" s="80"/>
      <c r="K2602" s="80"/>
    </row>
    <row r="2603" spans="9:11" ht="12.75">
      <c r="I2603" s="80"/>
      <c r="J2603" s="80"/>
      <c r="K2603" s="80"/>
    </row>
    <row r="2604" spans="9:11" ht="12.75">
      <c r="I2604" s="80"/>
      <c r="J2604" s="80"/>
      <c r="K2604" s="80"/>
    </row>
    <row r="2605" spans="9:11" ht="12.75">
      <c r="I2605" s="80"/>
      <c r="J2605" s="80"/>
      <c r="K2605" s="80"/>
    </row>
    <row r="2606" spans="9:11" ht="12.75">
      <c r="I2606" s="80"/>
      <c r="J2606" s="80"/>
      <c r="K2606" s="80"/>
    </row>
    <row r="2607" spans="9:11" ht="12.75">
      <c r="I2607" s="80"/>
      <c r="J2607" s="80"/>
      <c r="K2607" s="80"/>
    </row>
    <row r="2608" spans="9:11" ht="12.75">
      <c r="I2608" s="80"/>
      <c r="J2608" s="80"/>
      <c r="K2608" s="80"/>
    </row>
    <row r="2609" spans="9:11" ht="12.75">
      <c r="I2609" s="80"/>
      <c r="J2609" s="80"/>
      <c r="K2609" s="80"/>
    </row>
    <row r="2610" spans="10:11" ht="12.75">
      <c r="J2610" s="80"/>
      <c r="K2610" s="80"/>
    </row>
    <row r="2611" spans="10:11" ht="12.75">
      <c r="J2611" s="80"/>
      <c r="K2611" s="80"/>
    </row>
    <row r="2612" spans="10:11" ht="12.75">
      <c r="J2612" s="80"/>
      <c r="K2612" s="80"/>
    </row>
    <row r="2613" spans="10:11" ht="12.75">
      <c r="J2613" s="80"/>
      <c r="K2613" s="80"/>
    </row>
  </sheetData>
  <sheetProtection/>
  <mergeCells count="7">
    <mergeCell ref="A35:G35"/>
    <mergeCell ref="A36:G36"/>
    <mergeCell ref="A37:G37"/>
    <mergeCell ref="A2:G2"/>
    <mergeCell ref="A4:G4"/>
    <mergeCell ref="A3:G3"/>
    <mergeCell ref="A34:G34"/>
  </mergeCells>
  <printOptions horizontalCentered="1"/>
  <pageMargins left="0.2362204724409449" right="0.2362204724409449" top="0.8267716535433072" bottom="0.5118110236220472" header="0.2362204724409449" footer="0.2755905511811024"/>
  <pageSetup firstPageNumber="6" useFirstPageNumber="1" horizontalDpi="1200" verticalDpi="1200" orientation="portrait" paperSize="9" scale="68" r:id="rId1"/>
  <headerFooter alignWithMargins="0">
    <oddHeader>&amp;L&amp;8
&amp;C&amp;"Arial,Pogrubiony"Orbis Spółka Akcyjna
Separate financial statements - 2014&amp;"Arial,Normalny"&amp;11
&amp;10(all amounts are quoted in PLN thousands, unless otherwise stated)</oddHeader>
    <oddFooter>&amp;R&amp;"Arial,Normalny"&amp;11&amp;P</oddFooter>
  </headerFooter>
  <ignoredErrors>
    <ignoredError sqref="F11:F20 E12 G9 D31:F31 G23:G25 E9:F9 E23:E26 D28:E28 F23:F26 F21:F22 E19:E20 E21:E22 G20:G22 C9 C10 C13:C17 C22 C25 C32 C20:C21 D33:F33 D32 G10 E10:F10 F27:F28" unlockedFormula="1"/>
    <ignoredError sqref="D47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9"/>
  <sheetViews>
    <sheetView view="pageBreakPreview" zoomScale="75" zoomScaleSheetLayoutView="75" zoomScalePageLayoutView="0" workbookViewId="0" topLeftCell="A1">
      <selection activeCell="E25" sqref="E25"/>
    </sheetView>
  </sheetViews>
  <sheetFormatPr defaultColWidth="9.140625" defaultRowHeight="13.5" customHeight="1"/>
  <cols>
    <col min="1" max="1" width="39.57421875" style="74" customWidth="1"/>
    <col min="2" max="2" width="1.1484375" style="74" customWidth="1"/>
    <col min="3" max="3" width="11.421875" style="74" customWidth="1"/>
    <col min="4" max="4" width="1.1484375" style="74" customWidth="1"/>
    <col min="5" max="5" width="13.28125" style="74" customWidth="1"/>
    <col min="6" max="6" width="0.9921875" style="74" customWidth="1"/>
    <col min="7" max="7" width="12.7109375" style="74" customWidth="1"/>
    <col min="8" max="8" width="0.85546875" style="74" customWidth="1"/>
    <col min="9" max="9" width="13.00390625" style="74" customWidth="1"/>
    <col min="10" max="10" width="0.85546875" style="74" customWidth="1"/>
    <col min="11" max="11" width="14.7109375" style="110" customWidth="1"/>
    <col min="12" max="12" width="1.421875" style="74" customWidth="1"/>
    <col min="13" max="13" width="13.28125" style="74" customWidth="1"/>
    <col min="14" max="15" width="9.28125" style="74" bestFit="1" customWidth="1"/>
    <col min="16" max="16" width="10.140625" style="74" customWidth="1"/>
    <col min="17" max="17" width="10.57421875" style="74" bestFit="1" customWidth="1"/>
    <col min="18" max="18" width="10.421875" style="74" bestFit="1" customWidth="1"/>
    <col min="19" max="16384" width="9.140625" style="74" customWidth="1"/>
  </cols>
  <sheetData>
    <row r="2" spans="1:13" ht="50.25" customHeight="1">
      <c r="A2" s="342" t="s">
        <v>119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111"/>
    </row>
    <row r="3" spans="1:13" ht="30.75" customHeight="1">
      <c r="A3" s="343" t="str">
        <f>+' rw'!A3:I3</f>
        <v>za 2014 rok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48"/>
    </row>
    <row r="4" spans="1:13" ht="13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112"/>
    </row>
    <row r="5" spans="5:11" ht="13.5" customHeight="1">
      <c r="E5" s="113"/>
      <c r="F5" s="113"/>
      <c r="G5" s="113"/>
      <c r="H5" s="113"/>
      <c r="I5" s="113"/>
      <c r="J5" s="113"/>
      <c r="K5" s="114"/>
    </row>
    <row r="6" spans="3:13" ht="60" customHeight="1">
      <c r="C6" s="115" t="s">
        <v>134</v>
      </c>
      <c r="E6" s="96" t="s">
        <v>49</v>
      </c>
      <c r="F6" s="97"/>
      <c r="G6" s="96" t="s">
        <v>37</v>
      </c>
      <c r="H6" s="98"/>
      <c r="I6" s="96" t="s">
        <v>29</v>
      </c>
      <c r="J6" s="98"/>
      <c r="K6" s="96" t="s">
        <v>30</v>
      </c>
      <c r="L6" s="116"/>
      <c r="M6" s="116"/>
    </row>
    <row r="7" spans="5:13" ht="13.5" customHeight="1">
      <c r="E7" s="98"/>
      <c r="F7" s="97"/>
      <c r="G7" s="98"/>
      <c r="H7" s="98"/>
      <c r="I7" s="98"/>
      <c r="J7" s="98"/>
      <c r="K7" s="98"/>
      <c r="L7" s="116"/>
      <c r="M7" s="116"/>
    </row>
    <row r="8" spans="1:13" ht="13.5" customHeight="1">
      <c r="A8" s="341" t="s">
        <v>175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117"/>
    </row>
    <row r="9" spans="1:13" ht="24.75" customHeight="1">
      <c r="A9" s="104" t="s">
        <v>176</v>
      </c>
      <c r="B9" s="28"/>
      <c r="C9" s="28"/>
      <c r="D9" s="28"/>
      <c r="E9" s="104">
        <v>517754</v>
      </c>
      <c r="F9" s="105"/>
      <c r="G9" s="104">
        <v>133333</v>
      </c>
      <c r="H9" s="36"/>
      <c r="I9" s="104">
        <v>1247302</v>
      </c>
      <c r="J9" s="36"/>
      <c r="K9" s="104">
        <f>SUM(E9:J9)</f>
        <v>1898389</v>
      </c>
      <c r="L9" s="36"/>
      <c r="M9" s="36"/>
    </row>
    <row r="10" spans="1:13" ht="24.75" customHeight="1">
      <c r="A10" s="32" t="s">
        <v>125</v>
      </c>
      <c r="B10" s="28"/>
      <c r="C10" s="28"/>
      <c r="D10" s="28"/>
      <c r="E10" s="32">
        <v>0</v>
      </c>
      <c r="F10" s="32"/>
      <c r="G10" s="32">
        <v>0</v>
      </c>
      <c r="H10" s="36"/>
      <c r="I10" s="32">
        <f>' rw'!G26</f>
        <v>59578</v>
      </c>
      <c r="J10" s="36"/>
      <c r="K10" s="28">
        <f>SUM(E10:J10)</f>
        <v>59578</v>
      </c>
      <c r="L10" s="36"/>
      <c r="M10" s="36"/>
    </row>
    <row r="11" spans="1:13" ht="24.75" customHeight="1">
      <c r="A11" s="32" t="s">
        <v>207</v>
      </c>
      <c r="B11" s="28"/>
      <c r="C11" s="28"/>
      <c r="D11" s="28"/>
      <c r="E11" s="32">
        <v>0</v>
      </c>
      <c r="F11" s="32"/>
      <c r="G11" s="32">
        <v>0</v>
      </c>
      <c r="H11" s="36"/>
      <c r="I11" s="32">
        <f>' rw'!G49</f>
        <v>-324</v>
      </c>
      <c r="J11" s="36"/>
      <c r="K11" s="28">
        <f>SUM(E11:J11)</f>
        <v>-324</v>
      </c>
      <c r="L11" s="36"/>
      <c r="M11" s="36"/>
    </row>
    <row r="12" spans="1:13" ht="25.5" customHeight="1">
      <c r="A12" s="107" t="s">
        <v>122</v>
      </c>
      <c r="B12" s="105"/>
      <c r="C12" s="105"/>
      <c r="D12" s="105"/>
      <c r="E12" s="107">
        <f>SUM(E10:E11)</f>
        <v>0</v>
      </c>
      <c r="F12" s="105"/>
      <c r="G12" s="107">
        <f>SUM(G10:G11)</f>
        <v>0</v>
      </c>
      <c r="H12" s="105"/>
      <c r="I12" s="107">
        <f>SUM(I10:I11)</f>
        <v>59254</v>
      </c>
      <c r="J12" s="105"/>
      <c r="K12" s="107">
        <f>SUM(K10:K11)</f>
        <v>59254</v>
      </c>
      <c r="L12" s="36"/>
      <c r="M12" s="36"/>
    </row>
    <row r="13" spans="1:13" ht="25.5" customHeight="1">
      <c r="A13" s="36" t="s">
        <v>167</v>
      </c>
      <c r="B13" s="36"/>
      <c r="C13" s="36"/>
      <c r="D13" s="36"/>
      <c r="E13" s="36">
        <v>0</v>
      </c>
      <c r="F13" s="36"/>
      <c r="G13" s="36">
        <v>0</v>
      </c>
      <c r="H13" s="36"/>
      <c r="I13" s="36">
        <v>-64508</v>
      </c>
      <c r="J13" s="36"/>
      <c r="K13" s="105">
        <f>SUM(E13:J13)</f>
        <v>-64508</v>
      </c>
      <c r="L13" s="36"/>
      <c r="M13" s="36"/>
    </row>
    <row r="14" spans="1:18" ht="25.5" customHeight="1">
      <c r="A14" s="104" t="s">
        <v>177</v>
      </c>
      <c r="B14" s="105"/>
      <c r="C14" s="304">
        <v>25</v>
      </c>
      <c r="D14" s="105"/>
      <c r="E14" s="104">
        <f>E9+E12+E13</f>
        <v>517754</v>
      </c>
      <c r="F14" s="105"/>
      <c r="G14" s="104">
        <f>G9+G12+G13</f>
        <v>133333</v>
      </c>
      <c r="H14" s="105"/>
      <c r="I14" s="104">
        <f>I9+I12+I13</f>
        <v>1242048</v>
      </c>
      <c r="J14" s="105"/>
      <c r="K14" s="104">
        <f>K9+K12+K13</f>
        <v>1893135</v>
      </c>
      <c r="L14" s="105"/>
      <c r="M14" s="105"/>
      <c r="R14" s="281"/>
    </row>
    <row r="15" spans="1:18" ht="13.5" customHeight="1">
      <c r="A15" s="302"/>
      <c r="B15" s="302"/>
      <c r="C15" s="302"/>
      <c r="D15" s="302"/>
      <c r="E15" s="98"/>
      <c r="F15" s="97"/>
      <c r="G15" s="98"/>
      <c r="H15" s="98"/>
      <c r="I15" s="98"/>
      <c r="J15" s="98"/>
      <c r="K15" s="98"/>
      <c r="L15" s="116"/>
      <c r="M15" s="116"/>
      <c r="R15" s="281"/>
    </row>
    <row r="16" spans="1:18" ht="13.5" customHeight="1">
      <c r="A16" s="302"/>
      <c r="B16" s="302"/>
      <c r="C16" s="302"/>
      <c r="D16" s="302"/>
      <c r="E16" s="98"/>
      <c r="F16" s="97"/>
      <c r="G16" s="98"/>
      <c r="H16" s="98"/>
      <c r="I16" s="98"/>
      <c r="J16" s="98"/>
      <c r="K16" s="98"/>
      <c r="L16" s="116"/>
      <c r="M16" s="116"/>
      <c r="R16" s="281"/>
    </row>
    <row r="17" spans="1:18" ht="13.5" customHeight="1">
      <c r="A17" s="302"/>
      <c r="B17" s="302"/>
      <c r="C17" s="302"/>
      <c r="D17" s="302"/>
      <c r="E17" s="98"/>
      <c r="F17" s="97"/>
      <c r="G17" s="98"/>
      <c r="H17" s="98"/>
      <c r="I17" s="98"/>
      <c r="J17" s="98"/>
      <c r="K17" s="98"/>
      <c r="L17" s="116"/>
      <c r="M17" s="116"/>
      <c r="R17" s="281"/>
    </row>
    <row r="18" spans="1:18" ht="13.5" customHeight="1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L18" s="302"/>
      <c r="R18" s="281"/>
    </row>
    <row r="19" spans="1:18" s="36" customFormat="1" ht="13.5" customHeight="1">
      <c r="A19" s="341" t="s">
        <v>230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118"/>
      <c r="R19" s="282"/>
    </row>
    <row r="20" spans="1:18" s="36" customFormat="1" ht="25.5" customHeight="1">
      <c r="A20" s="104" t="s">
        <v>228</v>
      </c>
      <c r="B20" s="28"/>
      <c r="C20" s="28"/>
      <c r="D20" s="28"/>
      <c r="E20" s="104">
        <f>+E14</f>
        <v>517754</v>
      </c>
      <c r="F20" s="105"/>
      <c r="G20" s="104">
        <f>+G14</f>
        <v>133333</v>
      </c>
      <c r="I20" s="104">
        <f>+I14</f>
        <v>1242048</v>
      </c>
      <c r="K20" s="104">
        <f>SUM(E20:J20)</f>
        <v>1893135</v>
      </c>
      <c r="R20" s="282"/>
    </row>
    <row r="21" spans="1:18" ht="25.5" customHeight="1">
      <c r="A21" s="32" t="s">
        <v>125</v>
      </c>
      <c r="B21" s="28"/>
      <c r="C21" s="28"/>
      <c r="D21" s="28"/>
      <c r="E21" s="32">
        <v>0</v>
      </c>
      <c r="F21" s="32"/>
      <c r="G21" s="32">
        <v>0</v>
      </c>
      <c r="H21" s="36"/>
      <c r="I21" s="32">
        <f>' rw'!E26</f>
        <v>80649</v>
      </c>
      <c r="J21" s="36"/>
      <c r="K21" s="28">
        <f>SUM(E21:J21)</f>
        <v>80649</v>
      </c>
      <c r="L21" s="36"/>
      <c r="M21" s="36"/>
      <c r="R21" s="281"/>
    </row>
    <row r="22" spans="1:18" ht="25.5" customHeight="1">
      <c r="A22" s="32" t="s">
        <v>207</v>
      </c>
      <c r="B22" s="28"/>
      <c r="C22" s="28"/>
      <c r="D22" s="28"/>
      <c r="E22" s="32">
        <v>0</v>
      </c>
      <c r="F22" s="32"/>
      <c r="G22" s="32">
        <v>0</v>
      </c>
      <c r="H22" s="36"/>
      <c r="I22" s="32">
        <f>' rw'!E49</f>
        <v>-82</v>
      </c>
      <c r="J22" s="36"/>
      <c r="K22" s="28">
        <f>SUM(E22:J22)</f>
        <v>-82</v>
      </c>
      <c r="L22" s="36"/>
      <c r="M22" s="36"/>
      <c r="R22" s="281"/>
    </row>
    <row r="23" spans="1:18" s="36" customFormat="1" ht="25.5" customHeight="1">
      <c r="A23" s="107" t="s">
        <v>122</v>
      </c>
      <c r="B23" s="105"/>
      <c r="C23" s="105"/>
      <c r="D23" s="105"/>
      <c r="E23" s="107">
        <f>SUM(E21:E22)</f>
        <v>0</v>
      </c>
      <c r="F23" s="105"/>
      <c r="G23" s="107">
        <f>SUM(G21:G22)</f>
        <v>0</v>
      </c>
      <c r="H23" s="105"/>
      <c r="I23" s="107">
        <f>SUM(I21:I22)</f>
        <v>80567</v>
      </c>
      <c r="J23" s="105"/>
      <c r="K23" s="107">
        <f>SUM(K21:K22)</f>
        <v>80567</v>
      </c>
      <c r="R23" s="282"/>
    </row>
    <row r="24" spans="1:11" s="36" customFormat="1" ht="25.5" customHeight="1">
      <c r="A24" s="36" t="s">
        <v>167</v>
      </c>
      <c r="E24" s="36">
        <v>0</v>
      </c>
      <c r="G24" s="36">
        <v>0</v>
      </c>
      <c r="I24" s="36">
        <v>-69116</v>
      </c>
      <c r="K24" s="105">
        <f>SUM(E24:J24)</f>
        <v>-69116</v>
      </c>
    </row>
    <row r="25" spans="1:18" s="105" customFormat="1" ht="25.5" customHeight="1">
      <c r="A25" s="104" t="s">
        <v>229</v>
      </c>
      <c r="C25" s="304">
        <v>25</v>
      </c>
      <c r="E25" s="104">
        <f>E20+E23+E24</f>
        <v>517754</v>
      </c>
      <c r="G25" s="104">
        <f>G20+G23+G24</f>
        <v>133333</v>
      </c>
      <c r="I25" s="104">
        <f>I20+I23+I24</f>
        <v>1253499</v>
      </c>
      <c r="K25" s="104">
        <f>K20+K23+K24</f>
        <v>1904586</v>
      </c>
      <c r="N25" s="119"/>
      <c r="O25" s="119"/>
      <c r="P25" s="119"/>
      <c r="Q25" s="119"/>
      <c r="R25" s="282"/>
    </row>
    <row r="26" spans="1:11" s="36" customFormat="1" ht="13.5" customHeight="1">
      <c r="A26" s="28"/>
      <c r="B26" s="105"/>
      <c r="C26" s="105"/>
      <c r="D26" s="105"/>
      <c r="E26" s="32"/>
      <c r="G26" s="32"/>
      <c r="I26" s="32"/>
      <c r="K26" s="28"/>
    </row>
    <row r="27" spans="1:11" s="36" customFormat="1" ht="13.5" customHeight="1">
      <c r="A27" s="28"/>
      <c r="B27" s="105"/>
      <c r="C27" s="105"/>
      <c r="D27" s="105"/>
      <c r="E27" s="32"/>
      <c r="G27" s="32"/>
      <c r="I27" s="32"/>
      <c r="K27" s="28"/>
    </row>
    <row r="28" s="92" customFormat="1" ht="13.5" customHeight="1">
      <c r="K28" s="93"/>
    </row>
    <row r="29" s="92" customFormat="1" ht="13.5" customHeight="1">
      <c r="K29" s="93"/>
    </row>
    <row r="30" s="92" customFormat="1" ht="13.5" customHeight="1">
      <c r="K30" s="93"/>
    </row>
    <row r="31" s="92" customFormat="1" ht="13.5" customHeight="1">
      <c r="K31" s="93"/>
    </row>
    <row r="32" s="92" customFormat="1" ht="13.5" customHeight="1">
      <c r="K32" s="93"/>
    </row>
    <row r="33" s="92" customFormat="1" ht="13.5" customHeight="1">
      <c r="K33" s="93"/>
    </row>
    <row r="34" s="92" customFormat="1" ht="13.5" customHeight="1">
      <c r="K34" s="93"/>
    </row>
    <row r="35" s="92" customFormat="1" ht="13.5" customHeight="1">
      <c r="K35" s="93"/>
    </row>
    <row r="36" s="92" customFormat="1" ht="13.5" customHeight="1">
      <c r="K36" s="93"/>
    </row>
    <row r="37" s="92" customFormat="1" ht="13.5" customHeight="1">
      <c r="K37" s="93"/>
    </row>
    <row r="38" s="92" customFormat="1" ht="13.5" customHeight="1">
      <c r="K38" s="93"/>
    </row>
    <row r="39" s="92" customFormat="1" ht="13.5" customHeight="1">
      <c r="K39" s="93"/>
    </row>
    <row r="40" s="92" customFormat="1" ht="11.25" customHeight="1">
      <c r="K40" s="93"/>
    </row>
    <row r="41" s="92" customFormat="1" ht="13.5" customHeight="1">
      <c r="K41" s="93"/>
    </row>
    <row r="42" s="92" customFormat="1" ht="13.5" customHeight="1">
      <c r="K42" s="93"/>
    </row>
    <row r="43" s="92" customFormat="1" ht="13.5" customHeight="1">
      <c r="K43" s="93"/>
    </row>
    <row r="44" s="92" customFormat="1" ht="13.5" customHeight="1">
      <c r="K44" s="93"/>
    </row>
    <row r="45" s="92" customFormat="1" ht="13.5" customHeight="1">
      <c r="K45" s="93"/>
    </row>
    <row r="46" s="92" customFormat="1" ht="13.5" customHeight="1">
      <c r="K46" s="93"/>
    </row>
    <row r="47" s="92" customFormat="1" ht="13.5" customHeight="1">
      <c r="K47" s="93"/>
    </row>
    <row r="48" s="92" customFormat="1" ht="13.5" customHeight="1">
      <c r="K48" s="93"/>
    </row>
    <row r="49" s="92" customFormat="1" ht="13.5" customHeight="1">
      <c r="K49" s="93"/>
    </row>
    <row r="50" s="92" customFormat="1" ht="13.5" customHeight="1">
      <c r="K50" s="93"/>
    </row>
    <row r="51" s="92" customFormat="1" ht="13.5" customHeight="1">
      <c r="K51" s="93"/>
    </row>
    <row r="52" s="92" customFormat="1" ht="13.5" customHeight="1">
      <c r="K52" s="93"/>
    </row>
    <row r="53" s="36" customFormat="1" ht="13.5" customHeight="1">
      <c r="K53" s="105"/>
    </row>
    <row r="54" s="36" customFormat="1" ht="13.5" customHeight="1">
      <c r="K54" s="105"/>
    </row>
    <row r="55" s="36" customFormat="1" ht="13.5" customHeight="1">
      <c r="K55" s="105"/>
    </row>
    <row r="56" s="36" customFormat="1" ht="13.5" customHeight="1">
      <c r="K56" s="105"/>
    </row>
    <row r="57" s="36" customFormat="1" ht="13.5" customHeight="1">
      <c r="K57" s="105"/>
    </row>
    <row r="58" s="36" customFormat="1" ht="13.5" customHeight="1">
      <c r="K58" s="105"/>
    </row>
    <row r="59" s="36" customFormat="1" ht="13.5" customHeight="1">
      <c r="K59" s="105"/>
    </row>
    <row r="60" s="36" customFormat="1" ht="13.5" customHeight="1">
      <c r="K60" s="105"/>
    </row>
    <row r="61" s="36" customFormat="1" ht="13.5" customHeight="1">
      <c r="K61" s="105"/>
    </row>
    <row r="62" s="36" customFormat="1" ht="13.5" customHeight="1">
      <c r="K62" s="105"/>
    </row>
    <row r="63" s="36" customFormat="1" ht="13.5" customHeight="1">
      <c r="K63" s="105"/>
    </row>
    <row r="64" s="36" customFormat="1" ht="13.5" customHeight="1">
      <c r="K64" s="105"/>
    </row>
    <row r="65" s="36" customFormat="1" ht="13.5" customHeight="1">
      <c r="K65" s="105"/>
    </row>
    <row r="66" s="36" customFormat="1" ht="13.5" customHeight="1">
      <c r="K66" s="105"/>
    </row>
    <row r="67" s="36" customFormat="1" ht="13.5" customHeight="1">
      <c r="K67" s="105"/>
    </row>
    <row r="68" s="36" customFormat="1" ht="13.5" customHeight="1">
      <c r="K68" s="105"/>
    </row>
    <row r="69" s="36" customFormat="1" ht="13.5" customHeight="1">
      <c r="K69" s="105"/>
    </row>
  </sheetData>
  <sheetProtection/>
  <mergeCells count="5">
    <mergeCell ref="A19:L19"/>
    <mergeCell ref="A2:L2"/>
    <mergeCell ref="A3:L3"/>
    <mergeCell ref="A4:L4"/>
    <mergeCell ref="A8:L8"/>
  </mergeCells>
  <printOptions horizontalCentered="1"/>
  <pageMargins left="0.2362204724409449" right="0.2362204724409449" top="0.8267716535433072" bottom="0.5118110236220472" header="0.2362204724409449" footer="0.2755905511811024"/>
  <pageSetup firstPageNumber="7" useFirstPageNumber="1" horizontalDpi="600" verticalDpi="600" orientation="portrait" paperSize="9" scale="70" r:id="rId1"/>
  <headerFooter alignWithMargins="0">
    <oddHeader>&amp;L&amp;8
&amp;C&amp;"Arial,Pogrubiony"Orbis Spółka Akcyjna&amp;"Arial,Normalny"
&amp;"Arial,Pogrubiony"Jednostkowe sprawozdanie finansowe - 2014 rok&amp;"Arial,Normalny"
(wszystkie kwoty wyrażone są w tys. zł, o ile nie podano inaczej)</oddHeader>
    <oddFooter>&amp;R&amp;"Arial,Normalny"&amp;11&amp;P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L5298"/>
  <sheetViews>
    <sheetView view="pageBreakPreview" zoomScale="75" zoomScaleSheetLayoutView="75" zoomScalePageLayoutView="0" workbookViewId="0" topLeftCell="A1">
      <selection activeCell="A36" sqref="A36"/>
    </sheetView>
  </sheetViews>
  <sheetFormatPr defaultColWidth="9.140625" defaultRowHeight="12.75"/>
  <cols>
    <col min="1" max="1" width="50.8515625" style="92" customWidth="1"/>
    <col min="2" max="2" width="1.1484375" style="92" customWidth="1"/>
    <col min="3" max="3" width="8.7109375" style="92" customWidth="1"/>
    <col min="4" max="4" width="1.1484375" style="92" customWidth="1"/>
    <col min="5" max="5" width="12.7109375" style="92" customWidth="1"/>
    <col min="6" max="6" width="0.9921875" style="92" customWidth="1"/>
    <col min="7" max="7" width="12.28125" style="92" customWidth="1"/>
    <col min="8" max="8" width="0.9921875" style="92" customWidth="1"/>
    <col min="9" max="9" width="11.7109375" style="92" customWidth="1"/>
    <col min="10" max="10" width="0.9921875" style="92" customWidth="1"/>
    <col min="11" max="11" width="12.57421875" style="93" customWidth="1"/>
    <col min="12" max="12" width="1.421875" style="92" customWidth="1"/>
    <col min="13" max="16384" width="9.140625" style="92" customWidth="1"/>
  </cols>
  <sheetData>
    <row r="2" spans="1:12" s="74" customFormat="1" ht="47.25" customHeight="1">
      <c r="A2" s="342" t="s">
        <v>67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s="74" customFormat="1" ht="39" customHeight="1">
      <c r="A3" s="347" t="str">
        <f>+' rw ang'!A3:G3</f>
        <v>for the year 2014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91"/>
    </row>
    <row r="4" spans="1:12" s="74" customFormat="1" ht="39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</row>
    <row r="5" ht="15" customHeight="1"/>
    <row r="6" spans="3:12" s="94" customFormat="1" ht="93" customHeight="1">
      <c r="C6" s="95" t="s">
        <v>135</v>
      </c>
      <c r="D6" s="93"/>
      <c r="E6" s="96" t="s">
        <v>144</v>
      </c>
      <c r="F6" s="97"/>
      <c r="G6" s="96" t="s">
        <v>192</v>
      </c>
      <c r="H6" s="98"/>
      <c r="I6" s="96" t="s">
        <v>145</v>
      </c>
      <c r="J6" s="98"/>
      <c r="K6" s="96" t="s">
        <v>68</v>
      </c>
      <c r="L6" s="99"/>
    </row>
    <row r="7" spans="5:12" s="94" customFormat="1" ht="14.25" customHeight="1">
      <c r="E7" s="100"/>
      <c r="F7" s="101"/>
      <c r="G7" s="100"/>
      <c r="H7" s="100"/>
      <c r="I7" s="100"/>
      <c r="J7" s="100"/>
      <c r="K7" s="100"/>
      <c r="L7" s="99"/>
    </row>
    <row r="8" spans="1:12" s="94" customFormat="1" ht="17.25" customHeight="1">
      <c r="A8" s="345" t="s">
        <v>180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</row>
    <row r="9" spans="1:12" s="94" customFormat="1" ht="25.5" customHeight="1">
      <c r="A9" s="102" t="s">
        <v>178</v>
      </c>
      <c r="B9" s="103"/>
      <c r="C9" s="103"/>
      <c r="D9" s="103"/>
      <c r="E9" s="104">
        <f>kap!E9</f>
        <v>517754</v>
      </c>
      <c r="F9" s="105"/>
      <c r="G9" s="104">
        <f>kap!G9</f>
        <v>133333</v>
      </c>
      <c r="H9" s="36"/>
      <c r="I9" s="104">
        <f>kap!I9</f>
        <v>1247302</v>
      </c>
      <c r="J9" s="36"/>
      <c r="K9" s="104">
        <f>SUM(E9:J9)</f>
        <v>1898389</v>
      </c>
      <c r="L9" s="36"/>
    </row>
    <row r="10" spans="1:12" s="94" customFormat="1" ht="25.5" customHeight="1">
      <c r="A10" s="94" t="s">
        <v>193</v>
      </c>
      <c r="E10" s="32">
        <f>kap!E10</f>
        <v>0</v>
      </c>
      <c r="F10" s="32">
        <f>kap!F10</f>
        <v>0</v>
      </c>
      <c r="G10" s="32">
        <f>kap!G10</f>
        <v>0</v>
      </c>
      <c r="H10" s="32">
        <f>kap!H10</f>
        <v>0</v>
      </c>
      <c r="I10" s="32">
        <f>kap!I10</f>
        <v>59578</v>
      </c>
      <c r="J10" s="32">
        <f>kap!J10</f>
        <v>0</v>
      </c>
      <c r="K10" s="105">
        <f>SUM(E10:J10)</f>
        <v>59578</v>
      </c>
      <c r="L10" s="36"/>
    </row>
    <row r="11" spans="1:12" s="94" customFormat="1" ht="25.5" customHeight="1">
      <c r="A11" s="294" t="s">
        <v>194</v>
      </c>
      <c r="E11" s="32">
        <f>kap!E11</f>
        <v>0</v>
      </c>
      <c r="F11" s="32">
        <f>kap!F11</f>
        <v>0</v>
      </c>
      <c r="G11" s="32">
        <f>kap!G11</f>
        <v>0</v>
      </c>
      <c r="H11" s="32">
        <f>kap!H11</f>
        <v>0</v>
      </c>
      <c r="I11" s="32">
        <f>kap!I11</f>
        <v>-324</v>
      </c>
      <c r="J11" s="32">
        <f>kap!J11</f>
        <v>0</v>
      </c>
      <c r="K11" s="105">
        <f>kap!K11</f>
        <v>-324</v>
      </c>
      <c r="L11" s="36"/>
    </row>
    <row r="12" spans="1:12" s="94" customFormat="1" ht="25.5" customHeight="1">
      <c r="A12" s="295" t="s">
        <v>195</v>
      </c>
      <c r="B12" s="106"/>
      <c r="C12" s="106"/>
      <c r="D12" s="106"/>
      <c r="E12" s="107">
        <f>kap!E12</f>
        <v>0</v>
      </c>
      <c r="F12" s="105">
        <f>kap!F12</f>
        <v>0</v>
      </c>
      <c r="G12" s="107">
        <f>kap!G12</f>
        <v>0</v>
      </c>
      <c r="H12" s="105">
        <f>kap!H12</f>
        <v>0</v>
      </c>
      <c r="I12" s="107">
        <f>kap!I12</f>
        <v>59254</v>
      </c>
      <c r="J12" s="105">
        <f>kap!J12</f>
        <v>0</v>
      </c>
      <c r="K12" s="107">
        <f>SUM(E12:J12)</f>
        <v>59254</v>
      </c>
      <c r="L12" s="36"/>
    </row>
    <row r="13" spans="1:12" s="94" customFormat="1" ht="25.5" customHeight="1">
      <c r="A13" s="94" t="s">
        <v>171</v>
      </c>
      <c r="E13" s="36">
        <f>kap!E13</f>
        <v>0</v>
      </c>
      <c r="F13" s="36">
        <f>kap!F13</f>
        <v>0</v>
      </c>
      <c r="G13" s="36">
        <f>kap!G13</f>
        <v>0</v>
      </c>
      <c r="H13" s="36">
        <f>kap!H13</f>
        <v>0</v>
      </c>
      <c r="I13" s="36">
        <f>kap!I13</f>
        <v>-64508</v>
      </c>
      <c r="J13" s="36">
        <f>kap!J13</f>
        <v>0</v>
      </c>
      <c r="K13" s="105">
        <f>SUM(E13:J13)</f>
        <v>-64508</v>
      </c>
      <c r="L13" s="36"/>
    </row>
    <row r="14" spans="1:12" s="94" customFormat="1" ht="25.5" customHeight="1">
      <c r="A14" s="102" t="s">
        <v>179</v>
      </c>
      <c r="B14" s="103"/>
      <c r="C14" s="11">
        <f>kap!C14</f>
        <v>25</v>
      </c>
      <c r="D14" s="103"/>
      <c r="E14" s="104">
        <f>kap!E14</f>
        <v>517754</v>
      </c>
      <c r="F14" s="28">
        <f>kap!F14</f>
        <v>0</v>
      </c>
      <c r="G14" s="104">
        <f>kap!G14</f>
        <v>133333</v>
      </c>
      <c r="H14" s="28">
        <f>kap!H14</f>
        <v>0</v>
      </c>
      <c r="I14" s="104">
        <f>kap!I14</f>
        <v>1242048</v>
      </c>
      <c r="J14" s="28">
        <f>kap!J14</f>
        <v>0</v>
      </c>
      <c r="K14" s="104">
        <f>kap!K14</f>
        <v>1893135</v>
      </c>
      <c r="L14" s="105"/>
    </row>
    <row r="15" s="94" customFormat="1" ht="9.75" customHeight="1">
      <c r="K15" s="106"/>
    </row>
    <row r="16" s="94" customFormat="1" ht="15">
      <c r="K16" s="106"/>
    </row>
    <row r="17" s="94" customFormat="1" ht="15">
      <c r="K17" s="28"/>
    </row>
    <row r="18" s="94" customFormat="1" ht="15">
      <c r="K18" s="28"/>
    </row>
    <row r="19" s="94" customFormat="1" ht="15">
      <c r="K19" s="28"/>
    </row>
    <row r="20" spans="1:12" s="94" customFormat="1" ht="19.5" customHeight="1">
      <c r="A20" s="345" t="s">
        <v>237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</row>
    <row r="21" spans="1:11" s="94" customFormat="1" ht="25.5" customHeight="1">
      <c r="A21" s="102" t="s">
        <v>235</v>
      </c>
      <c r="E21" s="104">
        <f>kap!E20</f>
        <v>517754</v>
      </c>
      <c r="F21" s="105"/>
      <c r="G21" s="104">
        <f>kap!G20</f>
        <v>133333</v>
      </c>
      <c r="H21" s="36"/>
      <c r="I21" s="104">
        <f>kap!I20</f>
        <v>1242048</v>
      </c>
      <c r="J21" s="36"/>
      <c r="K21" s="104">
        <f>SUM(E21:J21)</f>
        <v>1893135</v>
      </c>
    </row>
    <row r="22" spans="1:12" s="94" customFormat="1" ht="25.5" customHeight="1">
      <c r="A22" s="94" t="s">
        <v>193</v>
      </c>
      <c r="E22" s="32">
        <f>kap!E21</f>
        <v>0</v>
      </c>
      <c r="F22" s="32"/>
      <c r="G22" s="32">
        <f>kap!G21</f>
        <v>0</v>
      </c>
      <c r="H22" s="32"/>
      <c r="I22" s="32">
        <f>+kap!I21</f>
        <v>80649</v>
      </c>
      <c r="J22" s="32"/>
      <c r="K22" s="105">
        <f>SUM(E22:J22)</f>
        <v>80649</v>
      </c>
      <c r="L22" s="36"/>
    </row>
    <row r="23" spans="1:12" s="94" customFormat="1" ht="25.5" customHeight="1">
      <c r="A23" s="294" t="s">
        <v>194</v>
      </c>
      <c r="E23" s="32">
        <f>kap!E22</f>
        <v>0</v>
      </c>
      <c r="F23" s="32"/>
      <c r="G23" s="32">
        <f>kap!G22</f>
        <v>0</v>
      </c>
      <c r="H23" s="32"/>
      <c r="I23" s="32">
        <f>kap!I22</f>
        <v>-82</v>
      </c>
      <c r="J23" s="32"/>
      <c r="K23" s="105">
        <f>SUM(E23:J23)</f>
        <v>-82</v>
      </c>
      <c r="L23" s="36"/>
    </row>
    <row r="24" spans="1:11" s="94" customFormat="1" ht="25.5" customHeight="1">
      <c r="A24" s="295" t="s">
        <v>195</v>
      </c>
      <c r="E24" s="107">
        <f>kap!E23</f>
        <v>0</v>
      </c>
      <c r="F24" s="105"/>
      <c r="G24" s="107">
        <f>kap!G23</f>
        <v>0</v>
      </c>
      <c r="H24" s="105"/>
      <c r="I24" s="107">
        <f>+kap!I23</f>
        <v>80567</v>
      </c>
      <c r="J24" s="105"/>
      <c r="K24" s="107">
        <f>SUM(E24:J24)</f>
        <v>80567</v>
      </c>
    </row>
    <row r="25" spans="1:11" s="94" customFormat="1" ht="25.5" customHeight="1">
      <c r="A25" s="94" t="s">
        <v>171</v>
      </c>
      <c r="E25" s="36">
        <f>kap!E24</f>
        <v>0</v>
      </c>
      <c r="F25" s="36"/>
      <c r="G25" s="36">
        <f>kap!G24</f>
        <v>0</v>
      </c>
      <c r="H25" s="36"/>
      <c r="I25" s="36">
        <f>+kap!I24</f>
        <v>-69116</v>
      </c>
      <c r="J25" s="36"/>
      <c r="K25" s="105">
        <f>SUM(E25:J25)</f>
        <v>-69116</v>
      </c>
    </row>
    <row r="26" spans="1:11" s="94" customFormat="1" ht="25.5" customHeight="1">
      <c r="A26" s="102" t="s">
        <v>236</v>
      </c>
      <c r="C26" s="12">
        <f>kap!C25</f>
        <v>25</v>
      </c>
      <c r="E26" s="104">
        <f>kap!E25</f>
        <v>517754</v>
      </c>
      <c r="F26" s="105"/>
      <c r="G26" s="104">
        <f>kap!G25</f>
        <v>133333</v>
      </c>
      <c r="H26" s="105"/>
      <c r="I26" s="104">
        <f>+kap!I25</f>
        <v>1253499</v>
      </c>
      <c r="J26" s="105"/>
      <c r="K26" s="104">
        <f>+kap!K25</f>
        <v>1904586</v>
      </c>
    </row>
    <row r="27" spans="1:11" s="94" customFormat="1" ht="15">
      <c r="A27" s="103"/>
      <c r="E27" s="28"/>
      <c r="F27" s="105"/>
      <c r="G27" s="28"/>
      <c r="H27" s="105"/>
      <c r="I27" s="28"/>
      <c r="J27" s="105"/>
      <c r="K27" s="28"/>
    </row>
    <row r="28" spans="1:11" s="94" customFormat="1" ht="15">
      <c r="A28" s="103"/>
      <c r="E28" s="28"/>
      <c r="F28" s="105"/>
      <c r="G28" s="28"/>
      <c r="H28" s="105"/>
      <c r="I28" s="28"/>
      <c r="J28" s="105"/>
      <c r="K28" s="28"/>
    </row>
    <row r="29" spans="1:12" s="94" customFormat="1" ht="15">
      <c r="A29" s="46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0" spans="1:12" s="94" customFormat="1" ht="21" customHeight="1">
      <c r="A30" s="346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</row>
    <row r="31" spans="1:12" s="94" customFormat="1" ht="15">
      <c r="A31" s="103"/>
      <c r="B31" s="103"/>
      <c r="C31" s="103"/>
      <c r="D31" s="103"/>
      <c r="E31" s="109"/>
      <c r="F31" s="109"/>
      <c r="G31" s="109"/>
      <c r="H31" s="109"/>
      <c r="I31" s="109"/>
      <c r="J31" s="109"/>
      <c r="K31" s="103"/>
      <c r="L31" s="109"/>
    </row>
    <row r="32" spans="1:12" s="94" customFormat="1" ht="15">
      <c r="A32" s="109"/>
      <c r="B32" s="103"/>
      <c r="C32" s="103"/>
      <c r="D32" s="103"/>
      <c r="E32" s="109"/>
      <c r="F32" s="109"/>
      <c r="G32" s="109"/>
      <c r="H32" s="109"/>
      <c r="I32" s="109"/>
      <c r="J32" s="109"/>
      <c r="K32" s="103"/>
      <c r="L32" s="109"/>
    </row>
    <row r="33" spans="1:12" s="94" customFormat="1" ht="15">
      <c r="A33" s="109"/>
      <c r="B33" s="103"/>
      <c r="C33" s="103"/>
      <c r="D33" s="103"/>
      <c r="E33" s="109"/>
      <c r="F33" s="109"/>
      <c r="G33" s="109"/>
      <c r="H33" s="109"/>
      <c r="I33" s="109"/>
      <c r="J33" s="109"/>
      <c r="K33" s="103"/>
      <c r="L33" s="109"/>
    </row>
    <row r="34" spans="1:12" s="94" customFormat="1" ht="15">
      <c r="A34" s="109"/>
      <c r="B34" s="103"/>
      <c r="C34" s="103"/>
      <c r="D34" s="103"/>
      <c r="E34" s="109"/>
      <c r="F34" s="109"/>
      <c r="G34" s="109"/>
      <c r="H34" s="109"/>
      <c r="I34" s="109"/>
      <c r="J34" s="109"/>
      <c r="K34" s="103"/>
      <c r="L34" s="109"/>
    </row>
    <row r="35" spans="1:12" s="94" customFormat="1" ht="15">
      <c r="A35" s="109"/>
      <c r="B35" s="103"/>
      <c r="C35" s="103"/>
      <c r="D35" s="103"/>
      <c r="E35" s="109"/>
      <c r="F35" s="109"/>
      <c r="G35" s="109"/>
      <c r="H35" s="109"/>
      <c r="I35" s="109"/>
      <c r="J35" s="109"/>
      <c r="K35" s="103"/>
      <c r="L35" s="109"/>
    </row>
    <row r="36" spans="1:12" s="94" customFormat="1" ht="15">
      <c r="A36" s="103"/>
      <c r="B36" s="103"/>
      <c r="C36" s="103"/>
      <c r="D36" s="103"/>
      <c r="E36" s="109"/>
      <c r="F36" s="109"/>
      <c r="G36" s="109"/>
      <c r="H36" s="109"/>
      <c r="I36" s="109"/>
      <c r="J36" s="109"/>
      <c r="K36" s="103"/>
      <c r="L36" s="109"/>
    </row>
    <row r="37" spans="1:12" s="94" customFormat="1" ht="1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3"/>
      <c r="L37" s="109"/>
    </row>
    <row r="38" spans="1:12" s="94" customFormat="1" ht="1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3"/>
      <c r="L38" s="109"/>
    </row>
    <row r="39" spans="1:12" s="94" customFormat="1" ht="1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3"/>
      <c r="L39" s="109"/>
    </row>
    <row r="40" spans="1:12" s="94" customFormat="1" ht="15">
      <c r="A40" s="103"/>
      <c r="B40" s="103"/>
      <c r="C40" s="103"/>
      <c r="D40" s="103"/>
      <c r="E40" s="109"/>
      <c r="F40" s="109"/>
      <c r="G40" s="109"/>
      <c r="H40" s="109"/>
      <c r="I40" s="109"/>
      <c r="J40" s="109"/>
      <c r="K40" s="103"/>
      <c r="L40" s="109"/>
    </row>
    <row r="41" spans="1:12" s="94" customFormat="1" ht="1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3"/>
      <c r="L41" s="109"/>
    </row>
    <row r="42" spans="1:12" s="94" customFormat="1" ht="15">
      <c r="A42" s="103"/>
      <c r="B42" s="103"/>
      <c r="C42" s="103"/>
      <c r="D42" s="103"/>
      <c r="E42" s="109"/>
      <c r="F42" s="109"/>
      <c r="G42" s="109"/>
      <c r="H42" s="109"/>
      <c r="I42" s="109"/>
      <c r="J42" s="109"/>
      <c r="K42" s="103"/>
      <c r="L42" s="109"/>
    </row>
    <row r="43" spans="1:12" s="94" customFormat="1" ht="1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3"/>
      <c r="L43" s="109"/>
    </row>
    <row r="44" s="94" customFormat="1" ht="15">
      <c r="K44" s="106"/>
    </row>
    <row r="45" s="94" customFormat="1" ht="15">
      <c r="K45" s="106"/>
    </row>
    <row r="46" s="94" customFormat="1" ht="15">
      <c r="K46" s="106"/>
    </row>
    <row r="47" s="94" customFormat="1" ht="15">
      <c r="K47" s="106"/>
    </row>
    <row r="48" s="94" customFormat="1" ht="15">
      <c r="K48" s="106"/>
    </row>
    <row r="49" s="94" customFormat="1" ht="15">
      <c r="K49" s="106"/>
    </row>
    <row r="50" s="94" customFormat="1" ht="15">
      <c r="K50" s="106"/>
    </row>
    <row r="51" s="94" customFormat="1" ht="15">
      <c r="K51" s="106"/>
    </row>
    <row r="52" s="94" customFormat="1" ht="15">
      <c r="K52" s="106"/>
    </row>
    <row r="53" s="94" customFormat="1" ht="15">
      <c r="K53" s="106"/>
    </row>
    <row r="54" s="94" customFormat="1" ht="15">
      <c r="K54" s="106"/>
    </row>
    <row r="55" s="94" customFormat="1" ht="15">
      <c r="K55" s="106"/>
    </row>
    <row r="56" s="94" customFormat="1" ht="15">
      <c r="K56" s="106"/>
    </row>
    <row r="57" s="94" customFormat="1" ht="15">
      <c r="K57" s="106"/>
    </row>
    <row r="58" s="94" customFormat="1" ht="15">
      <c r="K58" s="106"/>
    </row>
    <row r="59" s="94" customFormat="1" ht="15">
      <c r="K59" s="106"/>
    </row>
    <row r="60" s="94" customFormat="1" ht="15">
      <c r="K60" s="106"/>
    </row>
    <row r="61" s="94" customFormat="1" ht="15">
      <c r="K61" s="106"/>
    </row>
    <row r="62" s="94" customFormat="1" ht="15">
      <c r="K62" s="106"/>
    </row>
    <row r="63" s="94" customFormat="1" ht="15">
      <c r="K63" s="106"/>
    </row>
    <row r="64" s="94" customFormat="1" ht="15">
      <c r="K64" s="106"/>
    </row>
    <row r="65" s="94" customFormat="1" ht="15">
      <c r="K65" s="106"/>
    </row>
    <row r="66" s="94" customFormat="1" ht="15">
      <c r="K66" s="106"/>
    </row>
    <row r="67" s="94" customFormat="1" ht="15">
      <c r="K67" s="106"/>
    </row>
    <row r="68" s="94" customFormat="1" ht="15">
      <c r="K68" s="106"/>
    </row>
    <row r="69" s="94" customFormat="1" ht="15">
      <c r="K69" s="106"/>
    </row>
    <row r="70" s="94" customFormat="1" ht="15">
      <c r="K70" s="106"/>
    </row>
    <row r="71" s="94" customFormat="1" ht="15">
      <c r="K71" s="106"/>
    </row>
    <row r="72" s="94" customFormat="1" ht="15">
      <c r="K72" s="106"/>
    </row>
    <row r="73" s="94" customFormat="1" ht="15">
      <c r="K73" s="106"/>
    </row>
    <row r="74" s="94" customFormat="1" ht="15">
      <c r="K74" s="106"/>
    </row>
    <row r="75" s="94" customFormat="1" ht="15">
      <c r="K75" s="106"/>
    </row>
    <row r="76" s="94" customFormat="1" ht="15">
      <c r="K76" s="106"/>
    </row>
    <row r="77" s="94" customFormat="1" ht="15">
      <c r="K77" s="106"/>
    </row>
    <row r="78" s="94" customFormat="1" ht="15">
      <c r="K78" s="106"/>
    </row>
    <row r="79" s="94" customFormat="1" ht="15">
      <c r="K79" s="106"/>
    </row>
    <row r="80" s="94" customFormat="1" ht="15">
      <c r="K80" s="106"/>
    </row>
    <row r="81" s="94" customFormat="1" ht="15">
      <c r="K81" s="106"/>
    </row>
    <row r="82" s="94" customFormat="1" ht="15">
      <c r="K82" s="106"/>
    </row>
    <row r="83" s="94" customFormat="1" ht="15">
      <c r="K83" s="106"/>
    </row>
    <row r="84" s="94" customFormat="1" ht="15">
      <c r="K84" s="106"/>
    </row>
    <row r="85" s="94" customFormat="1" ht="15">
      <c r="K85" s="106"/>
    </row>
    <row r="86" s="94" customFormat="1" ht="15">
      <c r="K86" s="106"/>
    </row>
    <row r="87" s="94" customFormat="1" ht="15">
      <c r="K87" s="106"/>
    </row>
    <row r="88" s="94" customFormat="1" ht="15">
      <c r="K88" s="106"/>
    </row>
    <row r="89" s="94" customFormat="1" ht="15">
      <c r="K89" s="106"/>
    </row>
    <row r="90" s="94" customFormat="1" ht="15">
      <c r="K90" s="106"/>
    </row>
    <row r="91" s="94" customFormat="1" ht="15">
      <c r="K91" s="106"/>
    </row>
    <row r="92" s="94" customFormat="1" ht="15">
      <c r="K92" s="106"/>
    </row>
    <row r="93" s="94" customFormat="1" ht="15">
      <c r="K93" s="106"/>
    </row>
    <row r="94" s="94" customFormat="1" ht="15">
      <c r="K94" s="106"/>
    </row>
    <row r="95" s="94" customFormat="1" ht="15">
      <c r="K95" s="106"/>
    </row>
    <row r="96" s="94" customFormat="1" ht="15">
      <c r="K96" s="106"/>
    </row>
    <row r="97" s="94" customFormat="1" ht="15">
      <c r="K97" s="106"/>
    </row>
    <row r="98" s="94" customFormat="1" ht="15">
      <c r="K98" s="106"/>
    </row>
    <row r="99" s="94" customFormat="1" ht="15">
      <c r="K99" s="106"/>
    </row>
    <row r="100" s="94" customFormat="1" ht="15">
      <c r="K100" s="106"/>
    </row>
    <row r="101" s="94" customFormat="1" ht="15">
      <c r="K101" s="106"/>
    </row>
    <row r="102" s="94" customFormat="1" ht="15">
      <c r="K102" s="106"/>
    </row>
    <row r="103" s="94" customFormat="1" ht="15">
      <c r="K103" s="106"/>
    </row>
    <row r="104" s="94" customFormat="1" ht="15">
      <c r="K104" s="106"/>
    </row>
    <row r="105" s="94" customFormat="1" ht="15">
      <c r="K105" s="106"/>
    </row>
    <row r="106" s="94" customFormat="1" ht="15">
      <c r="K106" s="106"/>
    </row>
    <row r="107" s="94" customFormat="1" ht="15">
      <c r="K107" s="106"/>
    </row>
    <row r="108" s="94" customFormat="1" ht="15">
      <c r="K108" s="106"/>
    </row>
    <row r="109" s="94" customFormat="1" ht="15">
      <c r="K109" s="106"/>
    </row>
    <row r="110" s="94" customFormat="1" ht="15">
      <c r="K110" s="106"/>
    </row>
    <row r="111" s="94" customFormat="1" ht="15">
      <c r="K111" s="106"/>
    </row>
    <row r="112" s="94" customFormat="1" ht="15">
      <c r="K112" s="106"/>
    </row>
    <row r="113" s="94" customFormat="1" ht="15">
      <c r="K113" s="106"/>
    </row>
    <row r="114" s="94" customFormat="1" ht="15">
      <c r="K114" s="106"/>
    </row>
    <row r="115" s="94" customFormat="1" ht="15">
      <c r="K115" s="106"/>
    </row>
    <row r="116" s="94" customFormat="1" ht="15">
      <c r="K116" s="106"/>
    </row>
    <row r="117" s="94" customFormat="1" ht="15">
      <c r="K117" s="106"/>
    </row>
    <row r="118" s="94" customFormat="1" ht="15">
      <c r="K118" s="106"/>
    </row>
    <row r="119" s="94" customFormat="1" ht="15">
      <c r="K119" s="106"/>
    </row>
    <row r="120" s="94" customFormat="1" ht="15">
      <c r="K120" s="106"/>
    </row>
    <row r="121" s="94" customFormat="1" ht="15">
      <c r="K121" s="106"/>
    </row>
    <row r="122" s="94" customFormat="1" ht="15">
      <c r="K122" s="106"/>
    </row>
    <row r="123" s="94" customFormat="1" ht="15">
      <c r="K123" s="106"/>
    </row>
    <row r="124" s="94" customFormat="1" ht="15">
      <c r="K124" s="106"/>
    </row>
    <row r="125" s="94" customFormat="1" ht="15">
      <c r="K125" s="106"/>
    </row>
    <row r="126" s="94" customFormat="1" ht="15">
      <c r="K126" s="106"/>
    </row>
    <row r="127" s="94" customFormat="1" ht="15">
      <c r="K127" s="106"/>
    </row>
    <row r="128" s="94" customFormat="1" ht="15">
      <c r="K128" s="106"/>
    </row>
    <row r="129" s="94" customFormat="1" ht="15">
      <c r="K129" s="106"/>
    </row>
    <row r="130" s="94" customFormat="1" ht="15">
      <c r="K130" s="106"/>
    </row>
    <row r="131" s="94" customFormat="1" ht="15">
      <c r="K131" s="106"/>
    </row>
    <row r="132" s="94" customFormat="1" ht="15">
      <c r="K132" s="106"/>
    </row>
    <row r="133" s="94" customFormat="1" ht="15">
      <c r="K133" s="106"/>
    </row>
    <row r="134" s="94" customFormat="1" ht="15">
      <c r="K134" s="106"/>
    </row>
    <row r="135" s="94" customFormat="1" ht="15">
      <c r="K135" s="106"/>
    </row>
    <row r="136" s="94" customFormat="1" ht="15">
      <c r="K136" s="106"/>
    </row>
    <row r="137" s="94" customFormat="1" ht="15">
      <c r="K137" s="106"/>
    </row>
    <row r="138" s="94" customFormat="1" ht="15">
      <c r="K138" s="106"/>
    </row>
    <row r="139" s="94" customFormat="1" ht="15">
      <c r="K139" s="106"/>
    </row>
    <row r="140" s="94" customFormat="1" ht="15">
      <c r="K140" s="106"/>
    </row>
    <row r="141" s="94" customFormat="1" ht="15">
      <c r="K141" s="106"/>
    </row>
    <row r="142" s="94" customFormat="1" ht="15">
      <c r="K142" s="106"/>
    </row>
    <row r="143" s="94" customFormat="1" ht="15">
      <c r="K143" s="106"/>
    </row>
    <row r="144" s="94" customFormat="1" ht="15">
      <c r="K144" s="106"/>
    </row>
    <row r="145" s="94" customFormat="1" ht="15">
      <c r="K145" s="106"/>
    </row>
    <row r="146" s="94" customFormat="1" ht="15">
      <c r="K146" s="106"/>
    </row>
    <row r="147" s="94" customFormat="1" ht="15">
      <c r="K147" s="106"/>
    </row>
    <row r="148" s="94" customFormat="1" ht="15">
      <c r="K148" s="106"/>
    </row>
    <row r="149" s="94" customFormat="1" ht="15">
      <c r="K149" s="106"/>
    </row>
    <row r="150" s="94" customFormat="1" ht="15">
      <c r="K150" s="106"/>
    </row>
    <row r="151" s="94" customFormat="1" ht="15">
      <c r="K151" s="106"/>
    </row>
    <row r="152" s="94" customFormat="1" ht="15">
      <c r="K152" s="106"/>
    </row>
    <row r="153" s="94" customFormat="1" ht="15">
      <c r="K153" s="106"/>
    </row>
    <row r="154" s="94" customFormat="1" ht="15">
      <c r="K154" s="106"/>
    </row>
    <row r="155" s="94" customFormat="1" ht="15">
      <c r="K155" s="106"/>
    </row>
    <row r="156" s="94" customFormat="1" ht="15">
      <c r="K156" s="106"/>
    </row>
    <row r="157" s="94" customFormat="1" ht="15">
      <c r="K157" s="106"/>
    </row>
    <row r="158" s="94" customFormat="1" ht="15">
      <c r="K158" s="106"/>
    </row>
    <row r="159" s="94" customFormat="1" ht="15">
      <c r="K159" s="106"/>
    </row>
    <row r="160" s="94" customFormat="1" ht="15">
      <c r="K160" s="106"/>
    </row>
    <row r="161" s="94" customFormat="1" ht="15">
      <c r="K161" s="106"/>
    </row>
    <row r="162" s="94" customFormat="1" ht="15">
      <c r="K162" s="106"/>
    </row>
    <row r="163" s="94" customFormat="1" ht="15">
      <c r="K163" s="106"/>
    </row>
    <row r="164" s="94" customFormat="1" ht="15">
      <c r="K164" s="106"/>
    </row>
    <row r="165" s="94" customFormat="1" ht="15">
      <c r="K165" s="106"/>
    </row>
    <row r="166" s="94" customFormat="1" ht="15">
      <c r="K166" s="106"/>
    </row>
    <row r="167" s="94" customFormat="1" ht="15">
      <c r="K167" s="106"/>
    </row>
    <row r="168" s="94" customFormat="1" ht="15">
      <c r="K168" s="106"/>
    </row>
    <row r="169" s="94" customFormat="1" ht="15">
      <c r="K169" s="106"/>
    </row>
    <row r="170" s="94" customFormat="1" ht="15">
      <c r="K170" s="106"/>
    </row>
    <row r="171" s="94" customFormat="1" ht="15">
      <c r="K171" s="106"/>
    </row>
    <row r="172" s="94" customFormat="1" ht="15">
      <c r="K172" s="106"/>
    </row>
    <row r="173" s="94" customFormat="1" ht="15">
      <c r="K173" s="106"/>
    </row>
    <row r="174" s="94" customFormat="1" ht="15">
      <c r="K174" s="106"/>
    </row>
    <row r="175" s="94" customFormat="1" ht="15">
      <c r="K175" s="106"/>
    </row>
    <row r="176" s="94" customFormat="1" ht="15">
      <c r="K176" s="106"/>
    </row>
    <row r="177" s="94" customFormat="1" ht="15">
      <c r="K177" s="106"/>
    </row>
    <row r="178" s="94" customFormat="1" ht="15">
      <c r="K178" s="106"/>
    </row>
    <row r="179" s="94" customFormat="1" ht="15">
      <c r="K179" s="106"/>
    </row>
    <row r="180" s="94" customFormat="1" ht="15">
      <c r="K180" s="106"/>
    </row>
    <row r="181" s="94" customFormat="1" ht="15">
      <c r="K181" s="106"/>
    </row>
    <row r="182" s="94" customFormat="1" ht="15">
      <c r="K182" s="106"/>
    </row>
    <row r="183" s="94" customFormat="1" ht="15">
      <c r="K183" s="106"/>
    </row>
    <row r="184" s="94" customFormat="1" ht="15">
      <c r="K184" s="106"/>
    </row>
    <row r="185" s="94" customFormat="1" ht="15">
      <c r="K185" s="106"/>
    </row>
    <row r="186" s="94" customFormat="1" ht="15">
      <c r="K186" s="106"/>
    </row>
    <row r="187" s="94" customFormat="1" ht="15">
      <c r="K187" s="106"/>
    </row>
    <row r="188" s="94" customFormat="1" ht="15">
      <c r="K188" s="106"/>
    </row>
    <row r="189" s="94" customFormat="1" ht="15">
      <c r="K189" s="106"/>
    </row>
    <row r="190" s="94" customFormat="1" ht="15">
      <c r="K190" s="106"/>
    </row>
    <row r="191" s="94" customFormat="1" ht="15">
      <c r="K191" s="106"/>
    </row>
    <row r="192" s="94" customFormat="1" ht="15">
      <c r="K192" s="106"/>
    </row>
    <row r="193" s="94" customFormat="1" ht="15">
      <c r="K193" s="106"/>
    </row>
    <row r="194" s="94" customFormat="1" ht="15">
      <c r="K194" s="106"/>
    </row>
    <row r="195" s="94" customFormat="1" ht="15">
      <c r="K195" s="106"/>
    </row>
    <row r="196" s="94" customFormat="1" ht="15">
      <c r="K196" s="106"/>
    </row>
    <row r="197" s="94" customFormat="1" ht="15">
      <c r="K197" s="106"/>
    </row>
    <row r="198" s="94" customFormat="1" ht="15">
      <c r="K198" s="106"/>
    </row>
    <row r="199" s="94" customFormat="1" ht="15">
      <c r="K199" s="106"/>
    </row>
    <row r="200" s="94" customFormat="1" ht="15">
      <c r="K200" s="106"/>
    </row>
    <row r="201" s="94" customFormat="1" ht="15">
      <c r="K201" s="106"/>
    </row>
    <row r="202" s="94" customFormat="1" ht="15">
      <c r="K202" s="106"/>
    </row>
    <row r="203" s="94" customFormat="1" ht="15">
      <c r="K203" s="106"/>
    </row>
    <row r="204" s="94" customFormat="1" ht="15">
      <c r="K204" s="106"/>
    </row>
    <row r="205" s="94" customFormat="1" ht="15">
      <c r="K205" s="106"/>
    </row>
    <row r="206" s="94" customFormat="1" ht="15">
      <c r="K206" s="106"/>
    </row>
    <row r="207" s="94" customFormat="1" ht="15">
      <c r="K207" s="106"/>
    </row>
    <row r="208" s="94" customFormat="1" ht="15">
      <c r="K208" s="106"/>
    </row>
    <row r="209" s="94" customFormat="1" ht="15">
      <c r="K209" s="106"/>
    </row>
    <row r="210" s="94" customFormat="1" ht="15">
      <c r="K210" s="106"/>
    </row>
    <row r="211" s="94" customFormat="1" ht="15">
      <c r="K211" s="106"/>
    </row>
    <row r="212" s="94" customFormat="1" ht="15">
      <c r="K212" s="106"/>
    </row>
    <row r="213" s="94" customFormat="1" ht="15">
      <c r="K213" s="106"/>
    </row>
    <row r="214" s="94" customFormat="1" ht="15">
      <c r="K214" s="106"/>
    </row>
    <row r="215" s="94" customFormat="1" ht="15">
      <c r="K215" s="106"/>
    </row>
    <row r="216" s="94" customFormat="1" ht="15">
      <c r="K216" s="106"/>
    </row>
    <row r="217" s="94" customFormat="1" ht="15">
      <c r="K217" s="106"/>
    </row>
    <row r="218" s="94" customFormat="1" ht="15">
      <c r="K218" s="106"/>
    </row>
    <row r="219" s="94" customFormat="1" ht="15">
      <c r="K219" s="106"/>
    </row>
    <row r="220" s="94" customFormat="1" ht="15">
      <c r="K220" s="106"/>
    </row>
    <row r="221" s="94" customFormat="1" ht="15">
      <c r="K221" s="106"/>
    </row>
    <row r="222" s="94" customFormat="1" ht="15">
      <c r="K222" s="106"/>
    </row>
    <row r="223" s="94" customFormat="1" ht="15">
      <c r="K223" s="106"/>
    </row>
    <row r="224" s="94" customFormat="1" ht="15">
      <c r="K224" s="106"/>
    </row>
    <row r="225" s="94" customFormat="1" ht="15">
      <c r="K225" s="106"/>
    </row>
    <row r="226" s="94" customFormat="1" ht="15">
      <c r="K226" s="106"/>
    </row>
    <row r="227" s="94" customFormat="1" ht="15">
      <c r="K227" s="106"/>
    </row>
    <row r="228" s="94" customFormat="1" ht="15">
      <c r="K228" s="106"/>
    </row>
    <row r="229" s="94" customFormat="1" ht="15">
      <c r="K229" s="106"/>
    </row>
    <row r="230" s="94" customFormat="1" ht="15">
      <c r="K230" s="106"/>
    </row>
    <row r="231" s="94" customFormat="1" ht="15">
      <c r="K231" s="106"/>
    </row>
    <row r="232" s="94" customFormat="1" ht="15">
      <c r="K232" s="106"/>
    </row>
    <row r="233" s="94" customFormat="1" ht="15">
      <c r="K233" s="106"/>
    </row>
    <row r="234" s="94" customFormat="1" ht="15">
      <c r="K234" s="106"/>
    </row>
    <row r="235" s="94" customFormat="1" ht="15">
      <c r="K235" s="106"/>
    </row>
    <row r="236" s="94" customFormat="1" ht="15">
      <c r="K236" s="106"/>
    </row>
    <row r="237" s="94" customFormat="1" ht="15">
      <c r="K237" s="106"/>
    </row>
    <row r="238" s="94" customFormat="1" ht="15">
      <c r="K238" s="106"/>
    </row>
    <row r="239" s="94" customFormat="1" ht="15">
      <c r="K239" s="106"/>
    </row>
    <row r="240" s="94" customFormat="1" ht="15">
      <c r="K240" s="106"/>
    </row>
    <row r="241" s="94" customFormat="1" ht="15">
      <c r="K241" s="106"/>
    </row>
    <row r="242" s="94" customFormat="1" ht="15">
      <c r="K242" s="106"/>
    </row>
    <row r="243" s="94" customFormat="1" ht="15">
      <c r="K243" s="106"/>
    </row>
    <row r="244" s="94" customFormat="1" ht="15">
      <c r="K244" s="106"/>
    </row>
    <row r="245" s="94" customFormat="1" ht="15">
      <c r="K245" s="106"/>
    </row>
    <row r="246" s="94" customFormat="1" ht="15">
      <c r="K246" s="106"/>
    </row>
    <row r="247" s="94" customFormat="1" ht="15">
      <c r="K247" s="106"/>
    </row>
    <row r="248" s="94" customFormat="1" ht="15">
      <c r="K248" s="106"/>
    </row>
    <row r="249" s="94" customFormat="1" ht="15">
      <c r="K249" s="106"/>
    </row>
    <row r="250" s="94" customFormat="1" ht="15">
      <c r="K250" s="106"/>
    </row>
    <row r="251" s="94" customFormat="1" ht="15">
      <c r="K251" s="106"/>
    </row>
    <row r="252" s="94" customFormat="1" ht="15">
      <c r="K252" s="106"/>
    </row>
    <row r="253" s="94" customFormat="1" ht="15">
      <c r="K253" s="106"/>
    </row>
    <row r="254" s="94" customFormat="1" ht="15">
      <c r="K254" s="106"/>
    </row>
    <row r="255" s="94" customFormat="1" ht="15">
      <c r="K255" s="106"/>
    </row>
    <row r="256" s="94" customFormat="1" ht="15">
      <c r="K256" s="106"/>
    </row>
    <row r="257" s="94" customFormat="1" ht="15">
      <c r="K257" s="106"/>
    </row>
    <row r="258" s="94" customFormat="1" ht="15">
      <c r="K258" s="106"/>
    </row>
    <row r="259" s="94" customFormat="1" ht="15">
      <c r="K259" s="106"/>
    </row>
    <row r="260" s="94" customFormat="1" ht="15">
      <c r="K260" s="106"/>
    </row>
    <row r="261" s="94" customFormat="1" ht="15">
      <c r="K261" s="106"/>
    </row>
    <row r="262" s="94" customFormat="1" ht="15">
      <c r="K262" s="106"/>
    </row>
    <row r="263" s="94" customFormat="1" ht="15">
      <c r="K263" s="106"/>
    </row>
    <row r="264" s="94" customFormat="1" ht="15">
      <c r="K264" s="106"/>
    </row>
    <row r="265" s="94" customFormat="1" ht="15">
      <c r="K265" s="106"/>
    </row>
    <row r="266" s="94" customFormat="1" ht="15">
      <c r="K266" s="106"/>
    </row>
    <row r="267" s="94" customFormat="1" ht="15">
      <c r="K267" s="106"/>
    </row>
    <row r="268" s="94" customFormat="1" ht="15">
      <c r="K268" s="106"/>
    </row>
    <row r="269" s="94" customFormat="1" ht="15">
      <c r="K269" s="106"/>
    </row>
    <row r="270" s="94" customFormat="1" ht="15">
      <c r="K270" s="106"/>
    </row>
    <row r="271" s="94" customFormat="1" ht="15">
      <c r="K271" s="106"/>
    </row>
    <row r="272" s="94" customFormat="1" ht="15">
      <c r="K272" s="106"/>
    </row>
    <row r="273" s="94" customFormat="1" ht="15">
      <c r="K273" s="106"/>
    </row>
    <row r="274" s="94" customFormat="1" ht="15">
      <c r="K274" s="106"/>
    </row>
    <row r="275" s="94" customFormat="1" ht="15">
      <c r="K275" s="106"/>
    </row>
    <row r="276" s="94" customFormat="1" ht="15">
      <c r="K276" s="106"/>
    </row>
    <row r="277" s="94" customFormat="1" ht="15">
      <c r="K277" s="106"/>
    </row>
    <row r="278" s="94" customFormat="1" ht="15">
      <c r="K278" s="106"/>
    </row>
    <row r="279" s="94" customFormat="1" ht="15">
      <c r="K279" s="106"/>
    </row>
    <row r="280" s="94" customFormat="1" ht="15">
      <c r="K280" s="106"/>
    </row>
    <row r="281" s="94" customFormat="1" ht="15">
      <c r="K281" s="106"/>
    </row>
    <row r="282" s="94" customFormat="1" ht="15">
      <c r="K282" s="106"/>
    </row>
    <row r="283" s="94" customFormat="1" ht="15">
      <c r="K283" s="106"/>
    </row>
    <row r="284" s="94" customFormat="1" ht="15">
      <c r="K284" s="106"/>
    </row>
    <row r="285" s="94" customFormat="1" ht="15">
      <c r="K285" s="106"/>
    </row>
    <row r="286" s="94" customFormat="1" ht="15">
      <c r="K286" s="106"/>
    </row>
    <row r="287" s="94" customFormat="1" ht="15">
      <c r="K287" s="106"/>
    </row>
    <row r="288" s="94" customFormat="1" ht="15">
      <c r="K288" s="106"/>
    </row>
    <row r="289" s="94" customFormat="1" ht="15">
      <c r="K289" s="106"/>
    </row>
    <row r="290" s="94" customFormat="1" ht="15">
      <c r="K290" s="106"/>
    </row>
    <row r="291" s="94" customFormat="1" ht="15">
      <c r="K291" s="106"/>
    </row>
    <row r="292" s="94" customFormat="1" ht="15">
      <c r="K292" s="106"/>
    </row>
    <row r="293" s="94" customFormat="1" ht="15">
      <c r="K293" s="106"/>
    </row>
    <row r="294" s="94" customFormat="1" ht="15">
      <c r="K294" s="106"/>
    </row>
    <row r="295" s="94" customFormat="1" ht="15">
      <c r="K295" s="106"/>
    </row>
    <row r="296" s="94" customFormat="1" ht="15">
      <c r="K296" s="106"/>
    </row>
    <row r="297" s="94" customFormat="1" ht="15">
      <c r="K297" s="106"/>
    </row>
    <row r="298" s="94" customFormat="1" ht="15">
      <c r="K298" s="106"/>
    </row>
    <row r="299" s="94" customFormat="1" ht="15">
      <c r="K299" s="106"/>
    </row>
    <row r="300" s="94" customFormat="1" ht="15">
      <c r="K300" s="106"/>
    </row>
    <row r="301" s="94" customFormat="1" ht="15">
      <c r="K301" s="106"/>
    </row>
    <row r="302" s="94" customFormat="1" ht="15">
      <c r="K302" s="106"/>
    </row>
    <row r="303" s="94" customFormat="1" ht="15">
      <c r="K303" s="106"/>
    </row>
    <row r="304" s="94" customFormat="1" ht="15">
      <c r="K304" s="106"/>
    </row>
    <row r="305" s="94" customFormat="1" ht="15">
      <c r="K305" s="106"/>
    </row>
    <row r="306" s="94" customFormat="1" ht="15">
      <c r="K306" s="106"/>
    </row>
    <row r="307" s="94" customFormat="1" ht="15">
      <c r="K307" s="106"/>
    </row>
    <row r="308" s="94" customFormat="1" ht="15">
      <c r="K308" s="106"/>
    </row>
    <row r="309" s="94" customFormat="1" ht="15">
      <c r="K309" s="106"/>
    </row>
    <row r="310" s="94" customFormat="1" ht="15">
      <c r="K310" s="106"/>
    </row>
    <row r="311" s="94" customFormat="1" ht="15">
      <c r="K311" s="106"/>
    </row>
    <row r="312" s="94" customFormat="1" ht="15">
      <c r="K312" s="106"/>
    </row>
    <row r="313" s="94" customFormat="1" ht="15">
      <c r="K313" s="106"/>
    </row>
    <row r="314" s="94" customFormat="1" ht="15">
      <c r="K314" s="106"/>
    </row>
    <row r="315" s="94" customFormat="1" ht="15">
      <c r="K315" s="106"/>
    </row>
    <row r="316" s="94" customFormat="1" ht="15">
      <c r="K316" s="106"/>
    </row>
    <row r="317" s="94" customFormat="1" ht="15">
      <c r="K317" s="106"/>
    </row>
    <row r="318" s="94" customFormat="1" ht="15">
      <c r="K318" s="106"/>
    </row>
    <row r="319" s="94" customFormat="1" ht="15">
      <c r="K319" s="106"/>
    </row>
    <row r="320" s="94" customFormat="1" ht="15">
      <c r="K320" s="106"/>
    </row>
    <row r="321" s="94" customFormat="1" ht="15">
      <c r="K321" s="106"/>
    </row>
    <row r="322" s="94" customFormat="1" ht="15">
      <c r="K322" s="106"/>
    </row>
    <row r="323" s="94" customFormat="1" ht="15">
      <c r="K323" s="106"/>
    </row>
    <row r="324" s="94" customFormat="1" ht="15">
      <c r="K324" s="106"/>
    </row>
    <row r="325" s="94" customFormat="1" ht="15">
      <c r="K325" s="106"/>
    </row>
    <row r="326" s="94" customFormat="1" ht="15">
      <c r="K326" s="106"/>
    </row>
    <row r="327" s="94" customFormat="1" ht="15">
      <c r="K327" s="106"/>
    </row>
    <row r="328" s="94" customFormat="1" ht="15">
      <c r="K328" s="106"/>
    </row>
    <row r="329" s="94" customFormat="1" ht="15">
      <c r="K329" s="106"/>
    </row>
    <row r="330" s="94" customFormat="1" ht="15">
      <c r="K330" s="106"/>
    </row>
    <row r="331" s="94" customFormat="1" ht="15">
      <c r="K331" s="106"/>
    </row>
    <row r="332" s="94" customFormat="1" ht="15">
      <c r="K332" s="106"/>
    </row>
    <row r="333" s="94" customFormat="1" ht="15">
      <c r="K333" s="106"/>
    </row>
    <row r="334" s="94" customFormat="1" ht="15">
      <c r="K334" s="106"/>
    </row>
    <row r="335" s="94" customFormat="1" ht="15">
      <c r="K335" s="106"/>
    </row>
    <row r="336" s="94" customFormat="1" ht="15">
      <c r="K336" s="106"/>
    </row>
    <row r="337" s="94" customFormat="1" ht="15">
      <c r="K337" s="106"/>
    </row>
    <row r="338" s="94" customFormat="1" ht="15">
      <c r="K338" s="106"/>
    </row>
    <row r="339" s="94" customFormat="1" ht="15">
      <c r="K339" s="106"/>
    </row>
    <row r="340" s="94" customFormat="1" ht="15">
      <c r="K340" s="106"/>
    </row>
    <row r="341" s="94" customFormat="1" ht="15">
      <c r="K341" s="106"/>
    </row>
    <row r="342" s="94" customFormat="1" ht="15">
      <c r="K342" s="106"/>
    </row>
    <row r="343" s="94" customFormat="1" ht="15">
      <c r="K343" s="106"/>
    </row>
    <row r="344" s="94" customFormat="1" ht="15">
      <c r="K344" s="106"/>
    </row>
    <row r="345" s="94" customFormat="1" ht="15">
      <c r="K345" s="106"/>
    </row>
    <row r="346" s="94" customFormat="1" ht="15">
      <c r="K346" s="106"/>
    </row>
    <row r="347" s="94" customFormat="1" ht="15">
      <c r="K347" s="106"/>
    </row>
    <row r="348" s="94" customFormat="1" ht="15">
      <c r="K348" s="106"/>
    </row>
    <row r="349" s="94" customFormat="1" ht="15">
      <c r="K349" s="106"/>
    </row>
    <row r="350" s="94" customFormat="1" ht="15">
      <c r="K350" s="106"/>
    </row>
    <row r="351" s="94" customFormat="1" ht="15">
      <c r="K351" s="106"/>
    </row>
    <row r="352" s="94" customFormat="1" ht="15">
      <c r="K352" s="106"/>
    </row>
    <row r="353" s="94" customFormat="1" ht="15">
      <c r="K353" s="106"/>
    </row>
    <row r="354" s="94" customFormat="1" ht="15">
      <c r="K354" s="106"/>
    </row>
    <row r="355" s="94" customFormat="1" ht="15">
      <c r="K355" s="106"/>
    </row>
    <row r="356" s="94" customFormat="1" ht="15">
      <c r="K356" s="106"/>
    </row>
    <row r="357" s="94" customFormat="1" ht="15">
      <c r="K357" s="106"/>
    </row>
    <row r="358" s="94" customFormat="1" ht="15">
      <c r="K358" s="106"/>
    </row>
    <row r="359" s="94" customFormat="1" ht="15">
      <c r="K359" s="106"/>
    </row>
    <row r="360" s="94" customFormat="1" ht="15">
      <c r="K360" s="106"/>
    </row>
    <row r="361" s="94" customFormat="1" ht="15">
      <c r="K361" s="106"/>
    </row>
    <row r="362" s="94" customFormat="1" ht="15">
      <c r="K362" s="106"/>
    </row>
    <row r="363" s="94" customFormat="1" ht="15">
      <c r="K363" s="106"/>
    </row>
    <row r="364" s="94" customFormat="1" ht="15">
      <c r="K364" s="106"/>
    </row>
    <row r="365" s="94" customFormat="1" ht="15">
      <c r="K365" s="106"/>
    </row>
    <row r="366" s="94" customFormat="1" ht="15">
      <c r="K366" s="106"/>
    </row>
    <row r="367" s="94" customFormat="1" ht="15">
      <c r="K367" s="106"/>
    </row>
    <row r="368" s="94" customFormat="1" ht="15">
      <c r="K368" s="106"/>
    </row>
    <row r="369" s="94" customFormat="1" ht="15">
      <c r="K369" s="106"/>
    </row>
    <row r="370" s="94" customFormat="1" ht="15">
      <c r="K370" s="106"/>
    </row>
    <row r="371" s="94" customFormat="1" ht="15">
      <c r="K371" s="106"/>
    </row>
    <row r="372" s="94" customFormat="1" ht="15">
      <c r="K372" s="106"/>
    </row>
    <row r="373" s="94" customFormat="1" ht="15">
      <c r="K373" s="106"/>
    </row>
    <row r="374" s="94" customFormat="1" ht="15">
      <c r="K374" s="106"/>
    </row>
    <row r="375" s="94" customFormat="1" ht="15">
      <c r="K375" s="106"/>
    </row>
    <row r="376" s="94" customFormat="1" ht="15">
      <c r="K376" s="106"/>
    </row>
    <row r="377" s="94" customFormat="1" ht="15">
      <c r="K377" s="106"/>
    </row>
    <row r="378" s="94" customFormat="1" ht="15">
      <c r="K378" s="106"/>
    </row>
    <row r="379" s="94" customFormat="1" ht="15">
      <c r="K379" s="106"/>
    </row>
    <row r="380" s="94" customFormat="1" ht="15">
      <c r="K380" s="106"/>
    </row>
    <row r="381" s="94" customFormat="1" ht="15">
      <c r="K381" s="106"/>
    </row>
    <row r="382" s="94" customFormat="1" ht="15">
      <c r="K382" s="106"/>
    </row>
    <row r="383" s="94" customFormat="1" ht="15">
      <c r="K383" s="106"/>
    </row>
    <row r="384" s="94" customFormat="1" ht="15">
      <c r="K384" s="106"/>
    </row>
    <row r="385" s="94" customFormat="1" ht="15">
      <c r="K385" s="106"/>
    </row>
    <row r="386" s="94" customFormat="1" ht="15">
      <c r="K386" s="106"/>
    </row>
    <row r="387" s="94" customFormat="1" ht="15">
      <c r="K387" s="106"/>
    </row>
    <row r="388" s="94" customFormat="1" ht="15">
      <c r="K388" s="106"/>
    </row>
    <row r="389" s="94" customFormat="1" ht="15">
      <c r="K389" s="106"/>
    </row>
    <row r="390" s="94" customFormat="1" ht="15">
      <c r="K390" s="106"/>
    </row>
    <row r="391" s="94" customFormat="1" ht="15">
      <c r="K391" s="106"/>
    </row>
    <row r="392" s="94" customFormat="1" ht="15">
      <c r="K392" s="106"/>
    </row>
    <row r="393" s="94" customFormat="1" ht="15">
      <c r="K393" s="106"/>
    </row>
    <row r="394" s="94" customFormat="1" ht="15">
      <c r="K394" s="106"/>
    </row>
    <row r="395" s="94" customFormat="1" ht="15">
      <c r="K395" s="106"/>
    </row>
    <row r="396" s="94" customFormat="1" ht="15">
      <c r="K396" s="106"/>
    </row>
    <row r="397" s="94" customFormat="1" ht="15">
      <c r="K397" s="106"/>
    </row>
    <row r="398" s="94" customFormat="1" ht="15">
      <c r="K398" s="106"/>
    </row>
    <row r="399" s="94" customFormat="1" ht="15">
      <c r="K399" s="106"/>
    </row>
    <row r="400" s="94" customFormat="1" ht="15">
      <c r="K400" s="106"/>
    </row>
    <row r="401" s="94" customFormat="1" ht="15">
      <c r="K401" s="106"/>
    </row>
    <row r="402" s="94" customFormat="1" ht="15">
      <c r="K402" s="106"/>
    </row>
    <row r="403" s="94" customFormat="1" ht="15">
      <c r="K403" s="106"/>
    </row>
    <row r="404" s="94" customFormat="1" ht="15">
      <c r="K404" s="106"/>
    </row>
    <row r="405" s="94" customFormat="1" ht="15">
      <c r="K405" s="106"/>
    </row>
    <row r="406" s="94" customFormat="1" ht="15">
      <c r="K406" s="106"/>
    </row>
    <row r="407" s="94" customFormat="1" ht="15">
      <c r="K407" s="106"/>
    </row>
    <row r="408" s="94" customFormat="1" ht="15">
      <c r="K408" s="106"/>
    </row>
    <row r="409" s="94" customFormat="1" ht="15">
      <c r="K409" s="106"/>
    </row>
    <row r="410" s="94" customFormat="1" ht="15">
      <c r="K410" s="106"/>
    </row>
    <row r="411" s="94" customFormat="1" ht="15">
      <c r="K411" s="106"/>
    </row>
    <row r="412" s="94" customFormat="1" ht="15">
      <c r="K412" s="106"/>
    </row>
    <row r="413" s="94" customFormat="1" ht="15">
      <c r="K413" s="106"/>
    </row>
    <row r="414" s="94" customFormat="1" ht="15">
      <c r="K414" s="106"/>
    </row>
    <row r="415" s="94" customFormat="1" ht="15">
      <c r="K415" s="106"/>
    </row>
    <row r="416" s="94" customFormat="1" ht="15">
      <c r="K416" s="106"/>
    </row>
    <row r="417" s="94" customFormat="1" ht="15">
      <c r="K417" s="106"/>
    </row>
    <row r="418" s="94" customFormat="1" ht="15">
      <c r="K418" s="106"/>
    </row>
    <row r="419" s="94" customFormat="1" ht="15">
      <c r="K419" s="106"/>
    </row>
    <row r="420" s="94" customFormat="1" ht="15">
      <c r="K420" s="106"/>
    </row>
    <row r="421" s="94" customFormat="1" ht="15">
      <c r="K421" s="106"/>
    </row>
    <row r="422" s="94" customFormat="1" ht="15">
      <c r="K422" s="106"/>
    </row>
    <row r="423" s="94" customFormat="1" ht="15">
      <c r="K423" s="106"/>
    </row>
    <row r="424" s="94" customFormat="1" ht="15">
      <c r="K424" s="106"/>
    </row>
    <row r="425" s="94" customFormat="1" ht="15">
      <c r="K425" s="106"/>
    </row>
    <row r="426" s="94" customFormat="1" ht="15">
      <c r="K426" s="106"/>
    </row>
    <row r="427" s="94" customFormat="1" ht="15">
      <c r="K427" s="106"/>
    </row>
    <row r="428" s="94" customFormat="1" ht="15">
      <c r="K428" s="106"/>
    </row>
    <row r="429" s="94" customFormat="1" ht="15">
      <c r="K429" s="106"/>
    </row>
    <row r="430" s="94" customFormat="1" ht="15">
      <c r="K430" s="106"/>
    </row>
    <row r="431" s="94" customFormat="1" ht="15">
      <c r="K431" s="106"/>
    </row>
    <row r="432" s="94" customFormat="1" ht="15">
      <c r="K432" s="106"/>
    </row>
    <row r="433" s="94" customFormat="1" ht="15">
      <c r="K433" s="106"/>
    </row>
    <row r="434" s="94" customFormat="1" ht="15">
      <c r="K434" s="106"/>
    </row>
    <row r="435" s="94" customFormat="1" ht="15">
      <c r="K435" s="106"/>
    </row>
    <row r="436" s="94" customFormat="1" ht="15">
      <c r="K436" s="106"/>
    </row>
    <row r="437" s="94" customFormat="1" ht="15">
      <c r="K437" s="106"/>
    </row>
    <row r="438" s="94" customFormat="1" ht="15">
      <c r="K438" s="106"/>
    </row>
    <row r="439" s="94" customFormat="1" ht="15">
      <c r="K439" s="106"/>
    </row>
    <row r="440" s="94" customFormat="1" ht="15">
      <c r="K440" s="106"/>
    </row>
    <row r="441" s="94" customFormat="1" ht="15">
      <c r="K441" s="106"/>
    </row>
    <row r="442" s="94" customFormat="1" ht="15">
      <c r="K442" s="106"/>
    </row>
    <row r="443" s="94" customFormat="1" ht="15">
      <c r="K443" s="106"/>
    </row>
    <row r="444" s="94" customFormat="1" ht="15">
      <c r="K444" s="106"/>
    </row>
    <row r="445" s="94" customFormat="1" ht="15">
      <c r="K445" s="106"/>
    </row>
    <row r="446" s="94" customFormat="1" ht="15">
      <c r="K446" s="106"/>
    </row>
    <row r="447" s="94" customFormat="1" ht="15">
      <c r="K447" s="106"/>
    </row>
    <row r="448" s="94" customFormat="1" ht="15">
      <c r="K448" s="106"/>
    </row>
    <row r="449" s="94" customFormat="1" ht="15">
      <c r="K449" s="106"/>
    </row>
    <row r="450" s="94" customFormat="1" ht="15">
      <c r="K450" s="106"/>
    </row>
    <row r="451" s="94" customFormat="1" ht="15">
      <c r="K451" s="106"/>
    </row>
    <row r="452" s="94" customFormat="1" ht="15">
      <c r="K452" s="106"/>
    </row>
    <row r="453" s="94" customFormat="1" ht="15">
      <c r="K453" s="106"/>
    </row>
    <row r="454" s="94" customFormat="1" ht="15">
      <c r="K454" s="106"/>
    </row>
    <row r="455" s="94" customFormat="1" ht="15">
      <c r="K455" s="106"/>
    </row>
    <row r="456" s="94" customFormat="1" ht="15">
      <c r="K456" s="106"/>
    </row>
    <row r="457" s="94" customFormat="1" ht="15">
      <c r="K457" s="106"/>
    </row>
    <row r="458" s="94" customFormat="1" ht="15">
      <c r="K458" s="106"/>
    </row>
    <row r="459" s="94" customFormat="1" ht="15">
      <c r="K459" s="106"/>
    </row>
    <row r="460" s="94" customFormat="1" ht="15">
      <c r="K460" s="106"/>
    </row>
    <row r="461" s="94" customFormat="1" ht="15">
      <c r="K461" s="106"/>
    </row>
    <row r="462" s="94" customFormat="1" ht="15">
      <c r="K462" s="106"/>
    </row>
    <row r="463" s="94" customFormat="1" ht="15">
      <c r="K463" s="106"/>
    </row>
    <row r="464" s="94" customFormat="1" ht="15">
      <c r="K464" s="106"/>
    </row>
    <row r="465" s="94" customFormat="1" ht="15">
      <c r="K465" s="106"/>
    </row>
    <row r="466" s="94" customFormat="1" ht="15">
      <c r="K466" s="106"/>
    </row>
    <row r="467" s="94" customFormat="1" ht="15">
      <c r="K467" s="106"/>
    </row>
    <row r="468" s="94" customFormat="1" ht="15">
      <c r="K468" s="106"/>
    </row>
    <row r="469" s="94" customFormat="1" ht="15">
      <c r="K469" s="106"/>
    </row>
    <row r="470" s="94" customFormat="1" ht="15">
      <c r="K470" s="106"/>
    </row>
    <row r="471" s="94" customFormat="1" ht="15">
      <c r="K471" s="106"/>
    </row>
    <row r="472" s="94" customFormat="1" ht="15">
      <c r="K472" s="106"/>
    </row>
    <row r="473" s="94" customFormat="1" ht="15">
      <c r="K473" s="106"/>
    </row>
    <row r="474" s="94" customFormat="1" ht="15">
      <c r="K474" s="106"/>
    </row>
    <row r="475" s="94" customFormat="1" ht="15">
      <c r="K475" s="106"/>
    </row>
    <row r="476" s="94" customFormat="1" ht="15">
      <c r="K476" s="106"/>
    </row>
    <row r="477" s="94" customFormat="1" ht="15">
      <c r="K477" s="106"/>
    </row>
    <row r="478" s="94" customFormat="1" ht="15">
      <c r="K478" s="106"/>
    </row>
    <row r="479" s="94" customFormat="1" ht="15">
      <c r="K479" s="106"/>
    </row>
    <row r="480" s="94" customFormat="1" ht="15">
      <c r="K480" s="106"/>
    </row>
    <row r="481" s="94" customFormat="1" ht="15">
      <c r="K481" s="106"/>
    </row>
    <row r="482" s="94" customFormat="1" ht="15">
      <c r="K482" s="106"/>
    </row>
    <row r="483" s="94" customFormat="1" ht="15">
      <c r="K483" s="106"/>
    </row>
    <row r="484" s="94" customFormat="1" ht="15">
      <c r="K484" s="106"/>
    </row>
    <row r="485" s="94" customFormat="1" ht="15">
      <c r="K485" s="106"/>
    </row>
    <row r="486" s="94" customFormat="1" ht="15">
      <c r="K486" s="106"/>
    </row>
    <row r="487" s="94" customFormat="1" ht="15">
      <c r="K487" s="106"/>
    </row>
    <row r="488" s="94" customFormat="1" ht="15">
      <c r="K488" s="106"/>
    </row>
    <row r="489" s="94" customFormat="1" ht="15">
      <c r="K489" s="106"/>
    </row>
    <row r="490" s="94" customFormat="1" ht="15">
      <c r="K490" s="106"/>
    </row>
    <row r="491" s="94" customFormat="1" ht="15">
      <c r="K491" s="106"/>
    </row>
    <row r="492" s="94" customFormat="1" ht="15">
      <c r="K492" s="106"/>
    </row>
    <row r="493" s="94" customFormat="1" ht="15">
      <c r="K493" s="106"/>
    </row>
    <row r="494" s="94" customFormat="1" ht="15">
      <c r="K494" s="106"/>
    </row>
    <row r="495" s="94" customFormat="1" ht="15">
      <c r="K495" s="106"/>
    </row>
    <row r="496" s="94" customFormat="1" ht="15">
      <c r="K496" s="106"/>
    </row>
    <row r="497" s="94" customFormat="1" ht="15">
      <c r="K497" s="106"/>
    </row>
    <row r="498" s="94" customFormat="1" ht="15">
      <c r="K498" s="106"/>
    </row>
    <row r="499" s="94" customFormat="1" ht="15">
      <c r="K499" s="106"/>
    </row>
    <row r="500" s="94" customFormat="1" ht="15">
      <c r="K500" s="106"/>
    </row>
    <row r="501" s="94" customFormat="1" ht="15">
      <c r="K501" s="106"/>
    </row>
    <row r="502" s="94" customFormat="1" ht="15">
      <c r="K502" s="106"/>
    </row>
    <row r="503" s="94" customFormat="1" ht="15">
      <c r="K503" s="106"/>
    </row>
    <row r="504" s="94" customFormat="1" ht="15">
      <c r="K504" s="106"/>
    </row>
    <row r="505" s="94" customFormat="1" ht="15">
      <c r="K505" s="106"/>
    </row>
    <row r="506" s="94" customFormat="1" ht="15">
      <c r="K506" s="106"/>
    </row>
    <row r="507" s="94" customFormat="1" ht="15">
      <c r="K507" s="106"/>
    </row>
    <row r="508" s="94" customFormat="1" ht="15">
      <c r="K508" s="106"/>
    </row>
    <row r="509" s="94" customFormat="1" ht="15">
      <c r="K509" s="106"/>
    </row>
    <row r="510" s="94" customFormat="1" ht="15">
      <c r="K510" s="106"/>
    </row>
    <row r="511" s="94" customFormat="1" ht="15">
      <c r="K511" s="106"/>
    </row>
    <row r="512" s="94" customFormat="1" ht="15">
      <c r="K512" s="106"/>
    </row>
    <row r="513" s="94" customFormat="1" ht="15">
      <c r="K513" s="106"/>
    </row>
    <row r="514" s="94" customFormat="1" ht="15">
      <c r="K514" s="106"/>
    </row>
    <row r="515" s="94" customFormat="1" ht="15">
      <c r="K515" s="106"/>
    </row>
    <row r="516" s="94" customFormat="1" ht="15">
      <c r="K516" s="106"/>
    </row>
    <row r="517" s="94" customFormat="1" ht="15">
      <c r="K517" s="106"/>
    </row>
    <row r="518" s="94" customFormat="1" ht="15">
      <c r="K518" s="106"/>
    </row>
    <row r="519" s="94" customFormat="1" ht="15">
      <c r="K519" s="106"/>
    </row>
    <row r="520" s="94" customFormat="1" ht="15">
      <c r="K520" s="106"/>
    </row>
    <row r="521" s="94" customFormat="1" ht="15">
      <c r="K521" s="106"/>
    </row>
    <row r="522" s="94" customFormat="1" ht="15">
      <c r="K522" s="106"/>
    </row>
    <row r="523" s="94" customFormat="1" ht="15">
      <c r="K523" s="106"/>
    </row>
    <row r="524" s="94" customFormat="1" ht="15">
      <c r="K524" s="106"/>
    </row>
    <row r="525" s="94" customFormat="1" ht="15">
      <c r="K525" s="106"/>
    </row>
    <row r="526" s="94" customFormat="1" ht="15">
      <c r="K526" s="106"/>
    </row>
    <row r="527" s="94" customFormat="1" ht="15">
      <c r="K527" s="106"/>
    </row>
    <row r="528" s="94" customFormat="1" ht="15">
      <c r="K528" s="106"/>
    </row>
    <row r="529" s="94" customFormat="1" ht="15">
      <c r="K529" s="106"/>
    </row>
    <row r="530" s="94" customFormat="1" ht="15">
      <c r="K530" s="106"/>
    </row>
    <row r="531" s="94" customFormat="1" ht="15">
      <c r="K531" s="106"/>
    </row>
    <row r="532" s="94" customFormat="1" ht="15">
      <c r="K532" s="106"/>
    </row>
    <row r="533" s="94" customFormat="1" ht="15">
      <c r="K533" s="106"/>
    </row>
    <row r="534" s="94" customFormat="1" ht="15">
      <c r="K534" s="106"/>
    </row>
    <row r="535" s="94" customFormat="1" ht="15">
      <c r="K535" s="106"/>
    </row>
    <row r="536" s="94" customFormat="1" ht="15">
      <c r="K536" s="106"/>
    </row>
    <row r="537" s="94" customFormat="1" ht="15">
      <c r="K537" s="106"/>
    </row>
    <row r="538" s="94" customFormat="1" ht="15">
      <c r="K538" s="106"/>
    </row>
    <row r="539" s="94" customFormat="1" ht="15">
      <c r="K539" s="106"/>
    </row>
    <row r="540" s="94" customFormat="1" ht="15">
      <c r="K540" s="106"/>
    </row>
    <row r="541" s="94" customFormat="1" ht="15">
      <c r="K541" s="106"/>
    </row>
    <row r="542" s="94" customFormat="1" ht="15">
      <c r="K542" s="106"/>
    </row>
    <row r="543" s="94" customFormat="1" ht="15">
      <c r="K543" s="106"/>
    </row>
    <row r="544" s="94" customFormat="1" ht="15">
      <c r="K544" s="106"/>
    </row>
    <row r="545" s="94" customFormat="1" ht="15">
      <c r="K545" s="106"/>
    </row>
    <row r="546" s="94" customFormat="1" ht="15">
      <c r="K546" s="106"/>
    </row>
    <row r="547" s="94" customFormat="1" ht="15">
      <c r="K547" s="106"/>
    </row>
    <row r="548" s="94" customFormat="1" ht="15">
      <c r="K548" s="106"/>
    </row>
    <row r="549" s="94" customFormat="1" ht="15">
      <c r="K549" s="106"/>
    </row>
    <row r="550" s="94" customFormat="1" ht="15">
      <c r="K550" s="106"/>
    </row>
    <row r="551" s="94" customFormat="1" ht="15">
      <c r="K551" s="106"/>
    </row>
    <row r="552" s="94" customFormat="1" ht="15">
      <c r="K552" s="106"/>
    </row>
    <row r="553" s="94" customFormat="1" ht="15">
      <c r="K553" s="106"/>
    </row>
    <row r="554" s="94" customFormat="1" ht="15">
      <c r="K554" s="106"/>
    </row>
    <row r="555" s="94" customFormat="1" ht="15">
      <c r="K555" s="106"/>
    </row>
    <row r="556" s="94" customFormat="1" ht="15">
      <c r="K556" s="106"/>
    </row>
    <row r="557" s="94" customFormat="1" ht="15">
      <c r="K557" s="106"/>
    </row>
    <row r="558" s="94" customFormat="1" ht="15">
      <c r="K558" s="106"/>
    </row>
    <row r="559" s="94" customFormat="1" ht="15">
      <c r="K559" s="106"/>
    </row>
    <row r="560" s="94" customFormat="1" ht="15">
      <c r="K560" s="106"/>
    </row>
    <row r="561" s="94" customFormat="1" ht="15">
      <c r="K561" s="106"/>
    </row>
    <row r="562" s="94" customFormat="1" ht="15">
      <c r="K562" s="106"/>
    </row>
    <row r="563" s="94" customFormat="1" ht="15">
      <c r="K563" s="106"/>
    </row>
    <row r="564" s="94" customFormat="1" ht="15">
      <c r="K564" s="106"/>
    </row>
    <row r="565" s="94" customFormat="1" ht="15">
      <c r="K565" s="106"/>
    </row>
    <row r="566" s="94" customFormat="1" ht="15">
      <c r="K566" s="106"/>
    </row>
    <row r="567" s="94" customFormat="1" ht="15">
      <c r="K567" s="106"/>
    </row>
    <row r="568" s="94" customFormat="1" ht="15">
      <c r="K568" s="106"/>
    </row>
    <row r="569" s="94" customFormat="1" ht="15">
      <c r="K569" s="106"/>
    </row>
    <row r="570" s="94" customFormat="1" ht="15">
      <c r="K570" s="106"/>
    </row>
    <row r="571" s="94" customFormat="1" ht="15">
      <c r="K571" s="106"/>
    </row>
    <row r="572" s="94" customFormat="1" ht="15">
      <c r="K572" s="106"/>
    </row>
    <row r="573" s="94" customFormat="1" ht="15">
      <c r="K573" s="106"/>
    </row>
    <row r="574" s="94" customFormat="1" ht="15">
      <c r="K574" s="106"/>
    </row>
    <row r="575" s="94" customFormat="1" ht="15">
      <c r="K575" s="106"/>
    </row>
    <row r="576" s="94" customFormat="1" ht="15">
      <c r="K576" s="106"/>
    </row>
    <row r="577" s="94" customFormat="1" ht="15">
      <c r="K577" s="106"/>
    </row>
    <row r="578" s="94" customFormat="1" ht="15">
      <c r="K578" s="106"/>
    </row>
    <row r="579" s="94" customFormat="1" ht="15">
      <c r="K579" s="106"/>
    </row>
    <row r="580" s="94" customFormat="1" ht="15">
      <c r="K580" s="106"/>
    </row>
    <row r="581" s="94" customFormat="1" ht="15">
      <c r="K581" s="106"/>
    </row>
    <row r="582" s="94" customFormat="1" ht="15">
      <c r="K582" s="106"/>
    </row>
    <row r="583" s="94" customFormat="1" ht="15">
      <c r="K583" s="106"/>
    </row>
    <row r="584" s="94" customFormat="1" ht="15">
      <c r="K584" s="106"/>
    </row>
    <row r="585" s="94" customFormat="1" ht="15">
      <c r="K585" s="106"/>
    </row>
    <row r="586" s="94" customFormat="1" ht="15">
      <c r="K586" s="106"/>
    </row>
    <row r="587" s="94" customFormat="1" ht="15">
      <c r="K587" s="106"/>
    </row>
    <row r="588" s="94" customFormat="1" ht="15">
      <c r="K588" s="106"/>
    </row>
    <row r="589" s="94" customFormat="1" ht="15">
      <c r="K589" s="106"/>
    </row>
    <row r="590" s="94" customFormat="1" ht="15">
      <c r="K590" s="106"/>
    </row>
    <row r="591" s="94" customFormat="1" ht="15">
      <c r="K591" s="106"/>
    </row>
    <row r="592" s="94" customFormat="1" ht="15">
      <c r="K592" s="106"/>
    </row>
    <row r="593" s="94" customFormat="1" ht="15">
      <c r="K593" s="106"/>
    </row>
    <row r="594" s="94" customFormat="1" ht="15">
      <c r="K594" s="106"/>
    </row>
    <row r="595" s="94" customFormat="1" ht="15">
      <c r="K595" s="106"/>
    </row>
    <row r="596" s="94" customFormat="1" ht="15">
      <c r="K596" s="106"/>
    </row>
    <row r="597" s="94" customFormat="1" ht="15">
      <c r="K597" s="106"/>
    </row>
    <row r="598" s="94" customFormat="1" ht="15">
      <c r="K598" s="106"/>
    </row>
    <row r="599" s="94" customFormat="1" ht="15">
      <c r="K599" s="106"/>
    </row>
    <row r="600" s="94" customFormat="1" ht="15">
      <c r="K600" s="106"/>
    </row>
    <row r="601" s="94" customFormat="1" ht="15">
      <c r="K601" s="106"/>
    </row>
    <row r="602" s="94" customFormat="1" ht="15">
      <c r="K602" s="106"/>
    </row>
    <row r="603" s="94" customFormat="1" ht="15">
      <c r="K603" s="106"/>
    </row>
    <row r="604" s="94" customFormat="1" ht="15">
      <c r="K604" s="106"/>
    </row>
    <row r="605" s="94" customFormat="1" ht="15">
      <c r="K605" s="106"/>
    </row>
    <row r="606" s="94" customFormat="1" ht="15">
      <c r="K606" s="106"/>
    </row>
    <row r="607" s="94" customFormat="1" ht="15">
      <c r="K607" s="106"/>
    </row>
    <row r="608" s="94" customFormat="1" ht="15">
      <c r="K608" s="106"/>
    </row>
    <row r="609" s="94" customFormat="1" ht="15">
      <c r="K609" s="106"/>
    </row>
    <row r="610" s="94" customFormat="1" ht="15">
      <c r="K610" s="106"/>
    </row>
    <row r="611" s="94" customFormat="1" ht="15">
      <c r="K611" s="106"/>
    </row>
    <row r="612" s="94" customFormat="1" ht="15">
      <c r="K612" s="106"/>
    </row>
    <row r="613" s="94" customFormat="1" ht="15">
      <c r="K613" s="106"/>
    </row>
    <row r="614" s="94" customFormat="1" ht="15">
      <c r="K614" s="106"/>
    </row>
    <row r="615" s="94" customFormat="1" ht="15">
      <c r="K615" s="106"/>
    </row>
    <row r="616" s="94" customFormat="1" ht="15">
      <c r="K616" s="106"/>
    </row>
    <row r="617" s="94" customFormat="1" ht="15">
      <c r="K617" s="106"/>
    </row>
    <row r="618" s="94" customFormat="1" ht="15">
      <c r="K618" s="106"/>
    </row>
    <row r="619" s="94" customFormat="1" ht="15">
      <c r="K619" s="106"/>
    </row>
    <row r="620" s="94" customFormat="1" ht="15">
      <c r="K620" s="106"/>
    </row>
    <row r="621" s="94" customFormat="1" ht="15">
      <c r="K621" s="106"/>
    </row>
    <row r="622" s="94" customFormat="1" ht="15">
      <c r="K622" s="106"/>
    </row>
    <row r="623" s="94" customFormat="1" ht="15">
      <c r="K623" s="106"/>
    </row>
    <row r="624" s="94" customFormat="1" ht="15">
      <c r="K624" s="106"/>
    </row>
    <row r="625" s="94" customFormat="1" ht="15">
      <c r="K625" s="106"/>
    </row>
    <row r="626" s="94" customFormat="1" ht="15">
      <c r="K626" s="106"/>
    </row>
    <row r="627" s="94" customFormat="1" ht="15">
      <c r="K627" s="106"/>
    </row>
    <row r="628" s="94" customFormat="1" ht="15">
      <c r="K628" s="106"/>
    </row>
    <row r="629" s="94" customFormat="1" ht="15">
      <c r="K629" s="106"/>
    </row>
    <row r="630" s="94" customFormat="1" ht="15">
      <c r="K630" s="106"/>
    </row>
    <row r="631" s="94" customFormat="1" ht="15">
      <c r="K631" s="106"/>
    </row>
    <row r="632" s="94" customFormat="1" ht="15">
      <c r="K632" s="106"/>
    </row>
    <row r="633" s="94" customFormat="1" ht="15">
      <c r="K633" s="106"/>
    </row>
    <row r="634" s="94" customFormat="1" ht="15">
      <c r="K634" s="106"/>
    </row>
    <row r="635" s="94" customFormat="1" ht="15">
      <c r="K635" s="106"/>
    </row>
    <row r="636" s="94" customFormat="1" ht="15">
      <c r="K636" s="106"/>
    </row>
    <row r="637" s="94" customFormat="1" ht="15">
      <c r="K637" s="106"/>
    </row>
    <row r="638" s="94" customFormat="1" ht="15">
      <c r="K638" s="106"/>
    </row>
    <row r="639" s="94" customFormat="1" ht="15">
      <c r="K639" s="106"/>
    </row>
    <row r="640" s="94" customFormat="1" ht="15">
      <c r="K640" s="106"/>
    </row>
    <row r="641" s="94" customFormat="1" ht="15">
      <c r="K641" s="106"/>
    </row>
    <row r="642" s="94" customFormat="1" ht="15">
      <c r="K642" s="106"/>
    </row>
    <row r="643" s="94" customFormat="1" ht="15">
      <c r="K643" s="106"/>
    </row>
    <row r="644" s="94" customFormat="1" ht="15">
      <c r="K644" s="106"/>
    </row>
    <row r="645" s="94" customFormat="1" ht="15">
      <c r="K645" s="106"/>
    </row>
    <row r="646" s="94" customFormat="1" ht="15">
      <c r="K646" s="106"/>
    </row>
    <row r="647" s="94" customFormat="1" ht="15">
      <c r="K647" s="106"/>
    </row>
    <row r="648" s="94" customFormat="1" ht="15">
      <c r="K648" s="106"/>
    </row>
    <row r="649" s="94" customFormat="1" ht="15">
      <c r="K649" s="106"/>
    </row>
    <row r="650" s="94" customFormat="1" ht="15">
      <c r="K650" s="106"/>
    </row>
    <row r="651" s="94" customFormat="1" ht="15">
      <c r="K651" s="106"/>
    </row>
    <row r="652" s="94" customFormat="1" ht="15">
      <c r="K652" s="106"/>
    </row>
    <row r="653" s="94" customFormat="1" ht="15">
      <c r="K653" s="106"/>
    </row>
    <row r="654" s="94" customFormat="1" ht="15">
      <c r="K654" s="106"/>
    </row>
    <row r="655" s="94" customFormat="1" ht="15">
      <c r="K655" s="106"/>
    </row>
    <row r="656" s="94" customFormat="1" ht="15">
      <c r="K656" s="106"/>
    </row>
    <row r="657" s="94" customFormat="1" ht="15">
      <c r="K657" s="106"/>
    </row>
    <row r="658" s="94" customFormat="1" ht="15">
      <c r="K658" s="106"/>
    </row>
    <row r="659" s="94" customFormat="1" ht="15">
      <c r="K659" s="106"/>
    </row>
    <row r="660" s="94" customFormat="1" ht="15">
      <c r="K660" s="106"/>
    </row>
    <row r="661" s="94" customFormat="1" ht="15">
      <c r="K661" s="106"/>
    </row>
    <row r="662" s="94" customFormat="1" ht="15">
      <c r="K662" s="106"/>
    </row>
    <row r="663" s="94" customFormat="1" ht="15">
      <c r="K663" s="106"/>
    </row>
    <row r="664" s="94" customFormat="1" ht="15">
      <c r="K664" s="106"/>
    </row>
    <row r="665" s="94" customFormat="1" ht="15">
      <c r="K665" s="106"/>
    </row>
    <row r="666" s="94" customFormat="1" ht="15">
      <c r="K666" s="106"/>
    </row>
    <row r="667" s="94" customFormat="1" ht="15">
      <c r="K667" s="106"/>
    </row>
    <row r="668" s="94" customFormat="1" ht="15">
      <c r="K668" s="106"/>
    </row>
    <row r="669" s="94" customFormat="1" ht="15">
      <c r="K669" s="106"/>
    </row>
    <row r="670" s="94" customFormat="1" ht="15">
      <c r="K670" s="106"/>
    </row>
    <row r="671" s="94" customFormat="1" ht="15">
      <c r="K671" s="106"/>
    </row>
    <row r="672" s="94" customFormat="1" ht="15">
      <c r="K672" s="106"/>
    </row>
    <row r="673" s="94" customFormat="1" ht="15">
      <c r="K673" s="106"/>
    </row>
    <row r="674" s="94" customFormat="1" ht="15">
      <c r="K674" s="106"/>
    </row>
    <row r="675" s="94" customFormat="1" ht="15">
      <c r="K675" s="106"/>
    </row>
    <row r="676" s="94" customFormat="1" ht="15">
      <c r="K676" s="106"/>
    </row>
    <row r="677" s="94" customFormat="1" ht="15">
      <c r="K677" s="106"/>
    </row>
    <row r="678" s="94" customFormat="1" ht="15">
      <c r="K678" s="106"/>
    </row>
    <row r="679" s="94" customFormat="1" ht="15">
      <c r="K679" s="106"/>
    </row>
    <row r="680" s="94" customFormat="1" ht="15">
      <c r="K680" s="106"/>
    </row>
    <row r="681" s="94" customFormat="1" ht="15">
      <c r="K681" s="106"/>
    </row>
    <row r="682" s="94" customFormat="1" ht="15">
      <c r="K682" s="106"/>
    </row>
    <row r="683" s="94" customFormat="1" ht="15">
      <c r="K683" s="106"/>
    </row>
    <row r="684" s="94" customFormat="1" ht="15">
      <c r="K684" s="106"/>
    </row>
    <row r="685" s="94" customFormat="1" ht="15">
      <c r="K685" s="106"/>
    </row>
    <row r="686" s="94" customFormat="1" ht="15">
      <c r="K686" s="106"/>
    </row>
    <row r="687" s="94" customFormat="1" ht="15">
      <c r="K687" s="106"/>
    </row>
    <row r="688" s="94" customFormat="1" ht="15">
      <c r="K688" s="106"/>
    </row>
    <row r="689" s="94" customFormat="1" ht="15">
      <c r="K689" s="106"/>
    </row>
    <row r="690" s="94" customFormat="1" ht="15">
      <c r="K690" s="106"/>
    </row>
    <row r="691" s="94" customFormat="1" ht="15">
      <c r="K691" s="106"/>
    </row>
    <row r="692" s="94" customFormat="1" ht="15">
      <c r="K692" s="106"/>
    </row>
    <row r="693" s="94" customFormat="1" ht="15">
      <c r="K693" s="106"/>
    </row>
    <row r="694" s="94" customFormat="1" ht="15">
      <c r="K694" s="106"/>
    </row>
    <row r="695" s="94" customFormat="1" ht="15">
      <c r="K695" s="106"/>
    </row>
    <row r="696" s="94" customFormat="1" ht="15">
      <c r="K696" s="106"/>
    </row>
    <row r="697" s="94" customFormat="1" ht="15">
      <c r="K697" s="106"/>
    </row>
    <row r="698" s="94" customFormat="1" ht="15">
      <c r="K698" s="106"/>
    </row>
    <row r="699" s="94" customFormat="1" ht="15">
      <c r="K699" s="106"/>
    </row>
    <row r="700" s="94" customFormat="1" ht="15">
      <c r="K700" s="106"/>
    </row>
    <row r="701" s="94" customFormat="1" ht="15">
      <c r="K701" s="106"/>
    </row>
    <row r="702" s="94" customFormat="1" ht="15">
      <c r="K702" s="106"/>
    </row>
    <row r="703" s="94" customFormat="1" ht="15">
      <c r="K703" s="106"/>
    </row>
    <row r="704" s="94" customFormat="1" ht="15">
      <c r="K704" s="106"/>
    </row>
    <row r="705" s="94" customFormat="1" ht="15">
      <c r="K705" s="106"/>
    </row>
    <row r="706" s="94" customFormat="1" ht="15">
      <c r="K706" s="106"/>
    </row>
    <row r="707" s="94" customFormat="1" ht="15">
      <c r="K707" s="106"/>
    </row>
    <row r="708" s="94" customFormat="1" ht="15">
      <c r="K708" s="106"/>
    </row>
    <row r="709" s="94" customFormat="1" ht="15">
      <c r="K709" s="106"/>
    </row>
    <row r="710" s="94" customFormat="1" ht="15">
      <c r="K710" s="106"/>
    </row>
    <row r="711" s="94" customFormat="1" ht="15">
      <c r="K711" s="106"/>
    </row>
    <row r="712" s="94" customFormat="1" ht="15">
      <c r="K712" s="106"/>
    </row>
    <row r="713" s="94" customFormat="1" ht="15">
      <c r="K713" s="106"/>
    </row>
    <row r="714" s="94" customFormat="1" ht="15">
      <c r="K714" s="106"/>
    </row>
    <row r="715" s="94" customFormat="1" ht="15">
      <c r="K715" s="106"/>
    </row>
    <row r="716" s="94" customFormat="1" ht="15">
      <c r="K716" s="106"/>
    </row>
    <row r="717" s="94" customFormat="1" ht="15">
      <c r="K717" s="106"/>
    </row>
    <row r="718" s="94" customFormat="1" ht="15">
      <c r="K718" s="106"/>
    </row>
    <row r="719" s="94" customFormat="1" ht="15">
      <c r="K719" s="106"/>
    </row>
    <row r="720" s="94" customFormat="1" ht="15">
      <c r="K720" s="106"/>
    </row>
    <row r="721" s="94" customFormat="1" ht="15">
      <c r="K721" s="106"/>
    </row>
    <row r="722" s="94" customFormat="1" ht="15">
      <c r="K722" s="106"/>
    </row>
    <row r="723" s="94" customFormat="1" ht="15">
      <c r="K723" s="106"/>
    </row>
    <row r="724" s="94" customFormat="1" ht="15">
      <c r="K724" s="106"/>
    </row>
    <row r="725" s="94" customFormat="1" ht="15">
      <c r="K725" s="106"/>
    </row>
    <row r="726" s="94" customFormat="1" ht="15">
      <c r="K726" s="106"/>
    </row>
    <row r="727" s="94" customFormat="1" ht="15">
      <c r="K727" s="106"/>
    </row>
    <row r="728" s="94" customFormat="1" ht="15">
      <c r="K728" s="106"/>
    </row>
    <row r="729" s="94" customFormat="1" ht="15">
      <c r="K729" s="106"/>
    </row>
    <row r="730" s="94" customFormat="1" ht="15">
      <c r="K730" s="106"/>
    </row>
    <row r="731" s="94" customFormat="1" ht="15">
      <c r="K731" s="106"/>
    </row>
    <row r="732" s="94" customFormat="1" ht="15">
      <c r="K732" s="106"/>
    </row>
    <row r="733" s="94" customFormat="1" ht="15">
      <c r="K733" s="106"/>
    </row>
    <row r="734" s="94" customFormat="1" ht="15">
      <c r="K734" s="106"/>
    </row>
    <row r="735" s="94" customFormat="1" ht="15">
      <c r="K735" s="106"/>
    </row>
    <row r="736" s="94" customFormat="1" ht="15">
      <c r="K736" s="106"/>
    </row>
    <row r="737" s="94" customFormat="1" ht="15">
      <c r="K737" s="106"/>
    </row>
    <row r="738" s="94" customFormat="1" ht="15">
      <c r="K738" s="106"/>
    </row>
    <row r="739" s="94" customFormat="1" ht="15">
      <c r="K739" s="106"/>
    </row>
    <row r="740" s="94" customFormat="1" ht="15">
      <c r="K740" s="106"/>
    </row>
    <row r="741" s="94" customFormat="1" ht="15">
      <c r="K741" s="106"/>
    </row>
    <row r="742" s="94" customFormat="1" ht="15">
      <c r="K742" s="106"/>
    </row>
    <row r="743" s="94" customFormat="1" ht="15">
      <c r="K743" s="106"/>
    </row>
    <row r="744" s="94" customFormat="1" ht="15">
      <c r="K744" s="106"/>
    </row>
    <row r="745" s="94" customFormat="1" ht="15">
      <c r="K745" s="106"/>
    </row>
    <row r="746" s="94" customFormat="1" ht="15">
      <c r="K746" s="106"/>
    </row>
    <row r="747" s="94" customFormat="1" ht="15">
      <c r="K747" s="106"/>
    </row>
    <row r="748" s="94" customFormat="1" ht="15">
      <c r="K748" s="106"/>
    </row>
    <row r="749" s="94" customFormat="1" ht="15">
      <c r="K749" s="106"/>
    </row>
    <row r="750" s="94" customFormat="1" ht="15">
      <c r="K750" s="106"/>
    </row>
    <row r="751" s="94" customFormat="1" ht="15">
      <c r="K751" s="106"/>
    </row>
    <row r="752" s="94" customFormat="1" ht="15">
      <c r="K752" s="106"/>
    </row>
    <row r="753" s="94" customFormat="1" ht="15">
      <c r="K753" s="106"/>
    </row>
    <row r="754" s="94" customFormat="1" ht="15">
      <c r="K754" s="106"/>
    </row>
    <row r="755" s="94" customFormat="1" ht="15">
      <c r="K755" s="106"/>
    </row>
    <row r="756" s="94" customFormat="1" ht="15">
      <c r="K756" s="106"/>
    </row>
    <row r="757" s="94" customFormat="1" ht="15">
      <c r="K757" s="106"/>
    </row>
    <row r="758" s="94" customFormat="1" ht="15">
      <c r="K758" s="106"/>
    </row>
    <row r="759" s="94" customFormat="1" ht="15">
      <c r="K759" s="106"/>
    </row>
    <row r="760" s="94" customFormat="1" ht="15">
      <c r="K760" s="106"/>
    </row>
    <row r="761" s="94" customFormat="1" ht="15">
      <c r="K761" s="106"/>
    </row>
    <row r="762" s="94" customFormat="1" ht="15">
      <c r="K762" s="106"/>
    </row>
    <row r="763" s="94" customFormat="1" ht="15">
      <c r="K763" s="106"/>
    </row>
    <row r="764" s="94" customFormat="1" ht="15">
      <c r="K764" s="106"/>
    </row>
    <row r="765" s="94" customFormat="1" ht="15">
      <c r="K765" s="106"/>
    </row>
    <row r="766" s="94" customFormat="1" ht="15">
      <c r="K766" s="106"/>
    </row>
    <row r="767" s="94" customFormat="1" ht="15">
      <c r="K767" s="106"/>
    </row>
    <row r="768" s="94" customFormat="1" ht="15">
      <c r="K768" s="106"/>
    </row>
    <row r="769" s="94" customFormat="1" ht="15">
      <c r="K769" s="106"/>
    </row>
    <row r="770" s="94" customFormat="1" ht="15">
      <c r="K770" s="106"/>
    </row>
    <row r="771" s="94" customFormat="1" ht="15">
      <c r="K771" s="106"/>
    </row>
    <row r="772" s="94" customFormat="1" ht="15">
      <c r="K772" s="106"/>
    </row>
    <row r="773" s="94" customFormat="1" ht="15">
      <c r="K773" s="106"/>
    </row>
    <row r="774" s="94" customFormat="1" ht="15">
      <c r="K774" s="106"/>
    </row>
    <row r="775" s="94" customFormat="1" ht="15">
      <c r="K775" s="106"/>
    </row>
    <row r="776" s="94" customFormat="1" ht="15">
      <c r="K776" s="106"/>
    </row>
    <row r="777" s="94" customFormat="1" ht="15">
      <c r="K777" s="106"/>
    </row>
    <row r="778" s="94" customFormat="1" ht="15">
      <c r="K778" s="106"/>
    </row>
    <row r="779" s="94" customFormat="1" ht="15">
      <c r="K779" s="106"/>
    </row>
    <row r="780" s="94" customFormat="1" ht="15">
      <c r="K780" s="106"/>
    </row>
    <row r="781" s="94" customFormat="1" ht="15">
      <c r="K781" s="106"/>
    </row>
    <row r="782" s="94" customFormat="1" ht="15">
      <c r="K782" s="106"/>
    </row>
    <row r="783" s="94" customFormat="1" ht="15">
      <c r="K783" s="106"/>
    </row>
    <row r="784" s="94" customFormat="1" ht="15">
      <c r="K784" s="106"/>
    </row>
    <row r="785" s="94" customFormat="1" ht="15">
      <c r="K785" s="106"/>
    </row>
    <row r="786" s="94" customFormat="1" ht="15">
      <c r="K786" s="106"/>
    </row>
    <row r="787" s="94" customFormat="1" ht="15">
      <c r="K787" s="106"/>
    </row>
    <row r="788" s="94" customFormat="1" ht="15">
      <c r="K788" s="106"/>
    </row>
    <row r="789" s="94" customFormat="1" ht="15">
      <c r="K789" s="106"/>
    </row>
    <row r="790" s="94" customFormat="1" ht="15">
      <c r="K790" s="106"/>
    </row>
    <row r="791" s="94" customFormat="1" ht="15">
      <c r="K791" s="106"/>
    </row>
    <row r="792" s="94" customFormat="1" ht="15">
      <c r="K792" s="106"/>
    </row>
    <row r="793" s="94" customFormat="1" ht="15">
      <c r="K793" s="106"/>
    </row>
    <row r="794" s="94" customFormat="1" ht="15">
      <c r="K794" s="106"/>
    </row>
    <row r="795" s="94" customFormat="1" ht="15">
      <c r="K795" s="106"/>
    </row>
    <row r="796" s="94" customFormat="1" ht="15">
      <c r="K796" s="106"/>
    </row>
    <row r="797" s="94" customFormat="1" ht="15">
      <c r="K797" s="106"/>
    </row>
    <row r="798" s="94" customFormat="1" ht="15">
      <c r="K798" s="106"/>
    </row>
    <row r="799" s="94" customFormat="1" ht="15">
      <c r="K799" s="106"/>
    </row>
    <row r="800" s="94" customFormat="1" ht="15">
      <c r="K800" s="106"/>
    </row>
    <row r="801" s="94" customFormat="1" ht="15">
      <c r="K801" s="106"/>
    </row>
    <row r="802" s="94" customFormat="1" ht="15">
      <c r="K802" s="106"/>
    </row>
    <row r="803" s="94" customFormat="1" ht="15">
      <c r="K803" s="106"/>
    </row>
    <row r="804" s="94" customFormat="1" ht="15">
      <c r="K804" s="106"/>
    </row>
    <row r="805" s="94" customFormat="1" ht="15">
      <c r="K805" s="106"/>
    </row>
    <row r="806" s="94" customFormat="1" ht="15">
      <c r="K806" s="106"/>
    </row>
    <row r="807" s="94" customFormat="1" ht="15">
      <c r="K807" s="106"/>
    </row>
    <row r="808" s="94" customFormat="1" ht="15">
      <c r="K808" s="106"/>
    </row>
    <row r="809" s="94" customFormat="1" ht="15">
      <c r="K809" s="106"/>
    </row>
    <row r="810" s="94" customFormat="1" ht="15">
      <c r="K810" s="106"/>
    </row>
    <row r="811" s="94" customFormat="1" ht="15">
      <c r="K811" s="106"/>
    </row>
    <row r="812" s="94" customFormat="1" ht="15">
      <c r="K812" s="106"/>
    </row>
    <row r="813" s="94" customFormat="1" ht="15">
      <c r="K813" s="106"/>
    </row>
    <row r="814" s="94" customFormat="1" ht="15">
      <c r="K814" s="106"/>
    </row>
    <row r="815" s="94" customFormat="1" ht="15">
      <c r="K815" s="106"/>
    </row>
    <row r="816" s="94" customFormat="1" ht="15">
      <c r="K816" s="106"/>
    </row>
    <row r="817" s="94" customFormat="1" ht="15">
      <c r="K817" s="106"/>
    </row>
    <row r="818" s="94" customFormat="1" ht="15">
      <c r="K818" s="106"/>
    </row>
    <row r="819" s="94" customFormat="1" ht="15">
      <c r="K819" s="106"/>
    </row>
    <row r="820" s="94" customFormat="1" ht="15">
      <c r="K820" s="106"/>
    </row>
    <row r="821" s="94" customFormat="1" ht="15">
      <c r="K821" s="106"/>
    </row>
    <row r="822" s="94" customFormat="1" ht="15">
      <c r="K822" s="106"/>
    </row>
    <row r="823" s="94" customFormat="1" ht="15">
      <c r="K823" s="106"/>
    </row>
    <row r="824" s="94" customFormat="1" ht="15">
      <c r="K824" s="106"/>
    </row>
    <row r="825" s="94" customFormat="1" ht="15">
      <c r="K825" s="106"/>
    </row>
    <row r="826" s="94" customFormat="1" ht="15">
      <c r="K826" s="106"/>
    </row>
    <row r="827" s="94" customFormat="1" ht="15">
      <c r="K827" s="106"/>
    </row>
    <row r="828" s="94" customFormat="1" ht="15">
      <c r="K828" s="106"/>
    </row>
    <row r="829" s="94" customFormat="1" ht="15">
      <c r="K829" s="106"/>
    </row>
    <row r="830" s="94" customFormat="1" ht="15">
      <c r="K830" s="106"/>
    </row>
    <row r="831" s="94" customFormat="1" ht="15">
      <c r="K831" s="106"/>
    </row>
    <row r="832" s="94" customFormat="1" ht="15">
      <c r="K832" s="106"/>
    </row>
    <row r="833" s="94" customFormat="1" ht="15">
      <c r="K833" s="106"/>
    </row>
    <row r="834" s="94" customFormat="1" ht="15">
      <c r="K834" s="106"/>
    </row>
    <row r="835" s="94" customFormat="1" ht="15">
      <c r="K835" s="106"/>
    </row>
    <row r="836" s="94" customFormat="1" ht="15">
      <c r="K836" s="106"/>
    </row>
    <row r="837" s="94" customFormat="1" ht="15">
      <c r="K837" s="106"/>
    </row>
    <row r="838" s="94" customFormat="1" ht="15">
      <c r="K838" s="106"/>
    </row>
    <row r="839" s="94" customFormat="1" ht="15">
      <c r="K839" s="106"/>
    </row>
    <row r="840" s="94" customFormat="1" ht="15">
      <c r="K840" s="106"/>
    </row>
    <row r="841" s="94" customFormat="1" ht="15">
      <c r="K841" s="106"/>
    </row>
    <row r="842" s="94" customFormat="1" ht="15">
      <c r="K842" s="106"/>
    </row>
    <row r="843" s="94" customFormat="1" ht="15">
      <c r="K843" s="106"/>
    </row>
    <row r="844" s="94" customFormat="1" ht="15">
      <c r="K844" s="106"/>
    </row>
    <row r="845" s="94" customFormat="1" ht="15">
      <c r="K845" s="106"/>
    </row>
    <row r="846" s="94" customFormat="1" ht="15">
      <c r="K846" s="106"/>
    </row>
    <row r="847" s="94" customFormat="1" ht="15">
      <c r="K847" s="106"/>
    </row>
    <row r="848" s="94" customFormat="1" ht="15">
      <c r="K848" s="106"/>
    </row>
    <row r="849" s="94" customFormat="1" ht="15">
      <c r="K849" s="106"/>
    </row>
    <row r="850" s="94" customFormat="1" ht="15">
      <c r="K850" s="106"/>
    </row>
    <row r="851" s="94" customFormat="1" ht="15">
      <c r="K851" s="106"/>
    </row>
    <row r="852" s="94" customFormat="1" ht="15">
      <c r="K852" s="106"/>
    </row>
    <row r="853" s="94" customFormat="1" ht="15">
      <c r="K853" s="106"/>
    </row>
    <row r="854" s="94" customFormat="1" ht="15">
      <c r="K854" s="106"/>
    </row>
    <row r="855" s="94" customFormat="1" ht="15">
      <c r="K855" s="106"/>
    </row>
    <row r="856" s="94" customFormat="1" ht="15">
      <c r="K856" s="106"/>
    </row>
    <row r="857" s="94" customFormat="1" ht="15">
      <c r="K857" s="106"/>
    </row>
    <row r="858" s="94" customFormat="1" ht="15">
      <c r="K858" s="106"/>
    </row>
    <row r="859" s="94" customFormat="1" ht="15">
      <c r="K859" s="106"/>
    </row>
    <row r="860" s="94" customFormat="1" ht="15">
      <c r="K860" s="106"/>
    </row>
    <row r="861" s="94" customFormat="1" ht="15">
      <c r="K861" s="106"/>
    </row>
    <row r="862" s="94" customFormat="1" ht="15">
      <c r="K862" s="106"/>
    </row>
    <row r="863" s="94" customFormat="1" ht="15">
      <c r="K863" s="106"/>
    </row>
    <row r="864" s="94" customFormat="1" ht="15">
      <c r="K864" s="106"/>
    </row>
    <row r="865" s="94" customFormat="1" ht="15">
      <c r="K865" s="106"/>
    </row>
    <row r="866" s="94" customFormat="1" ht="15">
      <c r="K866" s="106"/>
    </row>
    <row r="867" s="94" customFormat="1" ht="15">
      <c r="K867" s="106"/>
    </row>
    <row r="868" s="94" customFormat="1" ht="15">
      <c r="K868" s="106"/>
    </row>
    <row r="869" s="94" customFormat="1" ht="15">
      <c r="K869" s="106"/>
    </row>
    <row r="870" s="94" customFormat="1" ht="15">
      <c r="K870" s="106"/>
    </row>
    <row r="871" s="94" customFormat="1" ht="15">
      <c r="K871" s="106"/>
    </row>
    <row r="872" s="94" customFormat="1" ht="15">
      <c r="K872" s="106"/>
    </row>
    <row r="873" s="94" customFormat="1" ht="15">
      <c r="K873" s="106"/>
    </row>
    <row r="874" s="94" customFormat="1" ht="15">
      <c r="K874" s="106"/>
    </row>
    <row r="875" s="94" customFormat="1" ht="15">
      <c r="K875" s="106"/>
    </row>
    <row r="876" s="94" customFormat="1" ht="15">
      <c r="K876" s="106"/>
    </row>
    <row r="877" s="94" customFormat="1" ht="15">
      <c r="K877" s="106"/>
    </row>
    <row r="878" s="94" customFormat="1" ht="15">
      <c r="K878" s="106"/>
    </row>
    <row r="879" s="94" customFormat="1" ht="15">
      <c r="K879" s="106"/>
    </row>
    <row r="880" s="94" customFormat="1" ht="15">
      <c r="K880" s="106"/>
    </row>
    <row r="881" s="94" customFormat="1" ht="15">
      <c r="K881" s="106"/>
    </row>
    <row r="882" s="94" customFormat="1" ht="15">
      <c r="K882" s="106"/>
    </row>
    <row r="883" s="94" customFormat="1" ht="15">
      <c r="K883" s="106"/>
    </row>
    <row r="884" s="94" customFormat="1" ht="15">
      <c r="K884" s="106"/>
    </row>
    <row r="885" s="94" customFormat="1" ht="15">
      <c r="K885" s="106"/>
    </row>
    <row r="886" s="94" customFormat="1" ht="15">
      <c r="K886" s="106"/>
    </row>
    <row r="887" s="94" customFormat="1" ht="15">
      <c r="K887" s="106"/>
    </row>
    <row r="888" s="94" customFormat="1" ht="15">
      <c r="K888" s="106"/>
    </row>
    <row r="889" s="94" customFormat="1" ht="15">
      <c r="K889" s="106"/>
    </row>
    <row r="890" s="94" customFormat="1" ht="15">
      <c r="K890" s="106"/>
    </row>
    <row r="891" s="94" customFormat="1" ht="15">
      <c r="K891" s="106"/>
    </row>
    <row r="892" s="94" customFormat="1" ht="15">
      <c r="K892" s="106"/>
    </row>
    <row r="893" s="94" customFormat="1" ht="15">
      <c r="K893" s="106"/>
    </row>
    <row r="894" s="94" customFormat="1" ht="15">
      <c r="K894" s="106"/>
    </row>
    <row r="895" s="94" customFormat="1" ht="15">
      <c r="K895" s="106"/>
    </row>
    <row r="896" s="94" customFormat="1" ht="15">
      <c r="K896" s="106"/>
    </row>
    <row r="897" s="94" customFormat="1" ht="15">
      <c r="K897" s="106"/>
    </row>
    <row r="898" s="94" customFormat="1" ht="15">
      <c r="K898" s="106"/>
    </row>
    <row r="899" s="94" customFormat="1" ht="15">
      <c r="K899" s="106"/>
    </row>
    <row r="900" s="94" customFormat="1" ht="15">
      <c r="K900" s="106"/>
    </row>
    <row r="901" s="94" customFormat="1" ht="15">
      <c r="K901" s="106"/>
    </row>
    <row r="902" s="94" customFormat="1" ht="15">
      <c r="K902" s="106"/>
    </row>
    <row r="903" s="94" customFormat="1" ht="15">
      <c r="K903" s="106"/>
    </row>
    <row r="904" s="94" customFormat="1" ht="15">
      <c r="K904" s="106"/>
    </row>
    <row r="905" s="94" customFormat="1" ht="15">
      <c r="K905" s="106"/>
    </row>
    <row r="906" s="94" customFormat="1" ht="15">
      <c r="K906" s="106"/>
    </row>
    <row r="907" s="94" customFormat="1" ht="15">
      <c r="K907" s="106"/>
    </row>
    <row r="908" s="94" customFormat="1" ht="15">
      <c r="K908" s="106"/>
    </row>
    <row r="909" s="94" customFormat="1" ht="15">
      <c r="K909" s="106"/>
    </row>
    <row r="910" s="94" customFormat="1" ht="15">
      <c r="K910" s="106"/>
    </row>
    <row r="911" s="94" customFormat="1" ht="15">
      <c r="K911" s="106"/>
    </row>
    <row r="912" s="94" customFormat="1" ht="15">
      <c r="K912" s="106"/>
    </row>
    <row r="913" s="94" customFormat="1" ht="15">
      <c r="K913" s="106"/>
    </row>
    <row r="914" s="94" customFormat="1" ht="15">
      <c r="K914" s="106"/>
    </row>
    <row r="915" s="94" customFormat="1" ht="15">
      <c r="K915" s="106"/>
    </row>
    <row r="916" s="94" customFormat="1" ht="15">
      <c r="K916" s="106"/>
    </row>
    <row r="917" s="94" customFormat="1" ht="15">
      <c r="K917" s="106"/>
    </row>
    <row r="918" s="94" customFormat="1" ht="15">
      <c r="K918" s="106"/>
    </row>
    <row r="919" s="94" customFormat="1" ht="15">
      <c r="K919" s="106"/>
    </row>
    <row r="920" s="94" customFormat="1" ht="15">
      <c r="K920" s="106"/>
    </row>
    <row r="921" s="94" customFormat="1" ht="15">
      <c r="K921" s="106"/>
    </row>
    <row r="922" s="94" customFormat="1" ht="15">
      <c r="K922" s="106"/>
    </row>
    <row r="923" s="94" customFormat="1" ht="15">
      <c r="K923" s="106"/>
    </row>
    <row r="924" s="94" customFormat="1" ht="15">
      <c r="K924" s="106"/>
    </row>
    <row r="925" s="94" customFormat="1" ht="15">
      <c r="K925" s="106"/>
    </row>
    <row r="926" s="94" customFormat="1" ht="15">
      <c r="K926" s="106"/>
    </row>
    <row r="927" s="94" customFormat="1" ht="15">
      <c r="K927" s="106"/>
    </row>
    <row r="928" s="94" customFormat="1" ht="15">
      <c r="K928" s="106"/>
    </row>
    <row r="929" s="94" customFormat="1" ht="15">
      <c r="K929" s="106"/>
    </row>
    <row r="930" s="94" customFormat="1" ht="15">
      <c r="K930" s="106"/>
    </row>
    <row r="931" s="94" customFormat="1" ht="15">
      <c r="K931" s="106"/>
    </row>
    <row r="932" s="94" customFormat="1" ht="15">
      <c r="K932" s="106"/>
    </row>
    <row r="933" s="94" customFormat="1" ht="15">
      <c r="K933" s="106"/>
    </row>
    <row r="934" s="94" customFormat="1" ht="15">
      <c r="K934" s="106"/>
    </row>
    <row r="935" s="94" customFormat="1" ht="15">
      <c r="K935" s="106"/>
    </row>
    <row r="936" s="94" customFormat="1" ht="15">
      <c r="K936" s="106"/>
    </row>
    <row r="937" s="94" customFormat="1" ht="15">
      <c r="K937" s="106"/>
    </row>
    <row r="938" s="94" customFormat="1" ht="15">
      <c r="K938" s="106"/>
    </row>
    <row r="939" s="94" customFormat="1" ht="15">
      <c r="K939" s="106"/>
    </row>
    <row r="940" s="94" customFormat="1" ht="15">
      <c r="K940" s="106"/>
    </row>
    <row r="941" s="94" customFormat="1" ht="15">
      <c r="K941" s="106"/>
    </row>
    <row r="942" s="94" customFormat="1" ht="15">
      <c r="K942" s="106"/>
    </row>
    <row r="943" s="94" customFormat="1" ht="15">
      <c r="K943" s="106"/>
    </row>
    <row r="944" s="94" customFormat="1" ht="15">
      <c r="K944" s="106"/>
    </row>
    <row r="945" s="94" customFormat="1" ht="15">
      <c r="K945" s="106"/>
    </row>
    <row r="946" s="94" customFormat="1" ht="15">
      <c r="K946" s="106"/>
    </row>
    <row r="947" s="94" customFormat="1" ht="15">
      <c r="K947" s="106"/>
    </row>
    <row r="948" s="94" customFormat="1" ht="15">
      <c r="K948" s="106"/>
    </row>
    <row r="949" s="94" customFormat="1" ht="15">
      <c r="K949" s="106"/>
    </row>
    <row r="950" s="94" customFormat="1" ht="15">
      <c r="K950" s="106"/>
    </row>
    <row r="951" s="94" customFormat="1" ht="15">
      <c r="K951" s="106"/>
    </row>
    <row r="952" s="94" customFormat="1" ht="15">
      <c r="K952" s="106"/>
    </row>
    <row r="953" s="94" customFormat="1" ht="15">
      <c r="K953" s="106"/>
    </row>
    <row r="954" s="94" customFormat="1" ht="15">
      <c r="K954" s="106"/>
    </row>
    <row r="955" s="94" customFormat="1" ht="15">
      <c r="K955" s="106"/>
    </row>
    <row r="956" s="94" customFormat="1" ht="15">
      <c r="K956" s="106"/>
    </row>
    <row r="957" s="94" customFormat="1" ht="15">
      <c r="K957" s="106"/>
    </row>
    <row r="958" s="94" customFormat="1" ht="15">
      <c r="K958" s="106"/>
    </row>
    <row r="959" s="94" customFormat="1" ht="15">
      <c r="K959" s="106"/>
    </row>
    <row r="960" s="94" customFormat="1" ht="15">
      <c r="K960" s="106"/>
    </row>
    <row r="961" s="94" customFormat="1" ht="15">
      <c r="K961" s="106"/>
    </row>
    <row r="962" s="94" customFormat="1" ht="15">
      <c r="K962" s="106"/>
    </row>
    <row r="963" s="94" customFormat="1" ht="15">
      <c r="K963" s="106"/>
    </row>
    <row r="964" s="94" customFormat="1" ht="15">
      <c r="K964" s="106"/>
    </row>
    <row r="965" s="94" customFormat="1" ht="15">
      <c r="K965" s="106"/>
    </row>
    <row r="966" s="94" customFormat="1" ht="15">
      <c r="K966" s="106"/>
    </row>
    <row r="967" s="94" customFormat="1" ht="15">
      <c r="K967" s="106"/>
    </row>
    <row r="968" s="94" customFormat="1" ht="15">
      <c r="K968" s="106"/>
    </row>
    <row r="969" s="94" customFormat="1" ht="15">
      <c r="K969" s="106"/>
    </row>
    <row r="970" s="94" customFormat="1" ht="15">
      <c r="K970" s="106"/>
    </row>
    <row r="971" s="94" customFormat="1" ht="15">
      <c r="K971" s="106"/>
    </row>
    <row r="972" s="94" customFormat="1" ht="15">
      <c r="K972" s="106"/>
    </row>
    <row r="973" s="94" customFormat="1" ht="15">
      <c r="K973" s="106"/>
    </row>
    <row r="974" s="94" customFormat="1" ht="15">
      <c r="K974" s="106"/>
    </row>
    <row r="975" s="94" customFormat="1" ht="15">
      <c r="K975" s="106"/>
    </row>
    <row r="976" s="94" customFormat="1" ht="15">
      <c r="K976" s="106"/>
    </row>
    <row r="977" s="94" customFormat="1" ht="15">
      <c r="K977" s="106"/>
    </row>
    <row r="978" s="94" customFormat="1" ht="15">
      <c r="K978" s="106"/>
    </row>
    <row r="979" s="94" customFormat="1" ht="15">
      <c r="K979" s="106"/>
    </row>
    <row r="980" s="94" customFormat="1" ht="15">
      <c r="K980" s="106"/>
    </row>
    <row r="981" s="94" customFormat="1" ht="15">
      <c r="K981" s="106"/>
    </row>
    <row r="982" s="94" customFormat="1" ht="15">
      <c r="K982" s="106"/>
    </row>
    <row r="983" s="94" customFormat="1" ht="15">
      <c r="K983" s="106"/>
    </row>
    <row r="984" s="94" customFormat="1" ht="15">
      <c r="K984" s="106"/>
    </row>
    <row r="985" s="94" customFormat="1" ht="15">
      <c r="K985" s="106"/>
    </row>
    <row r="986" s="94" customFormat="1" ht="15">
      <c r="K986" s="106"/>
    </row>
    <row r="987" s="94" customFormat="1" ht="15">
      <c r="K987" s="106"/>
    </row>
    <row r="988" s="94" customFormat="1" ht="15">
      <c r="K988" s="106"/>
    </row>
    <row r="989" s="94" customFormat="1" ht="15">
      <c r="K989" s="106"/>
    </row>
    <row r="990" s="94" customFormat="1" ht="15">
      <c r="K990" s="106"/>
    </row>
    <row r="991" s="94" customFormat="1" ht="15">
      <c r="K991" s="106"/>
    </row>
    <row r="992" s="94" customFormat="1" ht="15">
      <c r="K992" s="106"/>
    </row>
    <row r="993" s="94" customFormat="1" ht="15">
      <c r="K993" s="106"/>
    </row>
    <row r="994" s="94" customFormat="1" ht="15">
      <c r="K994" s="106"/>
    </row>
    <row r="995" s="94" customFormat="1" ht="15">
      <c r="K995" s="106"/>
    </row>
    <row r="996" s="94" customFormat="1" ht="15">
      <c r="K996" s="106"/>
    </row>
    <row r="997" s="94" customFormat="1" ht="15">
      <c r="K997" s="106"/>
    </row>
    <row r="998" s="94" customFormat="1" ht="15">
      <c r="K998" s="106"/>
    </row>
    <row r="999" s="94" customFormat="1" ht="15">
      <c r="K999" s="106"/>
    </row>
    <row r="1000" s="94" customFormat="1" ht="15">
      <c r="K1000" s="106"/>
    </row>
    <row r="1001" s="94" customFormat="1" ht="15">
      <c r="K1001" s="106"/>
    </row>
    <row r="1002" s="94" customFormat="1" ht="15">
      <c r="K1002" s="106"/>
    </row>
    <row r="1003" s="94" customFormat="1" ht="15">
      <c r="K1003" s="106"/>
    </row>
    <row r="1004" s="94" customFormat="1" ht="15">
      <c r="K1004" s="106"/>
    </row>
    <row r="1005" s="94" customFormat="1" ht="15">
      <c r="K1005" s="106"/>
    </row>
    <row r="1006" s="94" customFormat="1" ht="15">
      <c r="K1006" s="106"/>
    </row>
    <row r="1007" s="94" customFormat="1" ht="15">
      <c r="K1007" s="106"/>
    </row>
    <row r="1008" s="94" customFormat="1" ht="15">
      <c r="K1008" s="106"/>
    </row>
    <row r="1009" s="94" customFormat="1" ht="15">
      <c r="K1009" s="106"/>
    </row>
    <row r="1010" s="94" customFormat="1" ht="15">
      <c r="K1010" s="106"/>
    </row>
    <row r="1011" s="94" customFormat="1" ht="15">
      <c r="K1011" s="106"/>
    </row>
    <row r="1012" s="94" customFormat="1" ht="15">
      <c r="K1012" s="106"/>
    </row>
    <row r="1013" s="94" customFormat="1" ht="15">
      <c r="K1013" s="106"/>
    </row>
    <row r="1014" s="94" customFormat="1" ht="15">
      <c r="K1014" s="106"/>
    </row>
    <row r="1015" s="94" customFormat="1" ht="15">
      <c r="K1015" s="106"/>
    </row>
    <row r="1016" s="94" customFormat="1" ht="15">
      <c r="K1016" s="106"/>
    </row>
    <row r="1017" s="94" customFormat="1" ht="15">
      <c r="K1017" s="106"/>
    </row>
    <row r="1018" s="94" customFormat="1" ht="15">
      <c r="K1018" s="106"/>
    </row>
    <row r="1019" s="94" customFormat="1" ht="15">
      <c r="K1019" s="106"/>
    </row>
    <row r="1020" s="94" customFormat="1" ht="15">
      <c r="K1020" s="106"/>
    </row>
    <row r="1021" s="94" customFormat="1" ht="15">
      <c r="K1021" s="106"/>
    </row>
    <row r="1022" s="94" customFormat="1" ht="15">
      <c r="K1022" s="106"/>
    </row>
    <row r="1023" s="94" customFormat="1" ht="15">
      <c r="K1023" s="106"/>
    </row>
    <row r="1024" s="94" customFormat="1" ht="15">
      <c r="K1024" s="106"/>
    </row>
    <row r="1025" s="94" customFormat="1" ht="15">
      <c r="K1025" s="106"/>
    </row>
    <row r="1026" s="94" customFormat="1" ht="15">
      <c r="K1026" s="106"/>
    </row>
    <row r="1027" s="94" customFormat="1" ht="15">
      <c r="K1027" s="106"/>
    </row>
    <row r="1028" s="94" customFormat="1" ht="15">
      <c r="K1028" s="106"/>
    </row>
    <row r="1029" s="94" customFormat="1" ht="15">
      <c r="K1029" s="106"/>
    </row>
    <row r="1030" s="94" customFormat="1" ht="15">
      <c r="K1030" s="106"/>
    </row>
    <row r="1031" s="94" customFormat="1" ht="15">
      <c r="K1031" s="106"/>
    </row>
    <row r="1032" s="94" customFormat="1" ht="15">
      <c r="K1032" s="106"/>
    </row>
    <row r="1033" s="94" customFormat="1" ht="15">
      <c r="K1033" s="106"/>
    </row>
    <row r="1034" s="94" customFormat="1" ht="15">
      <c r="K1034" s="106"/>
    </row>
    <row r="1035" s="94" customFormat="1" ht="15">
      <c r="K1035" s="106"/>
    </row>
    <row r="1036" s="94" customFormat="1" ht="15">
      <c r="K1036" s="106"/>
    </row>
    <row r="1037" s="94" customFormat="1" ht="15">
      <c r="K1037" s="106"/>
    </row>
    <row r="1038" s="94" customFormat="1" ht="15">
      <c r="K1038" s="106"/>
    </row>
    <row r="1039" s="94" customFormat="1" ht="15">
      <c r="K1039" s="106"/>
    </row>
    <row r="1040" s="94" customFormat="1" ht="15">
      <c r="K1040" s="106"/>
    </row>
    <row r="1041" s="94" customFormat="1" ht="15">
      <c r="K1041" s="106"/>
    </row>
    <row r="1042" s="94" customFormat="1" ht="15">
      <c r="K1042" s="106"/>
    </row>
    <row r="1043" s="94" customFormat="1" ht="15">
      <c r="K1043" s="106"/>
    </row>
    <row r="1044" s="94" customFormat="1" ht="15">
      <c r="K1044" s="106"/>
    </row>
    <row r="1045" s="94" customFormat="1" ht="15">
      <c r="K1045" s="106"/>
    </row>
    <row r="1046" s="94" customFormat="1" ht="15">
      <c r="K1046" s="106"/>
    </row>
    <row r="1047" s="94" customFormat="1" ht="15">
      <c r="K1047" s="106"/>
    </row>
    <row r="1048" s="94" customFormat="1" ht="15">
      <c r="K1048" s="106"/>
    </row>
    <row r="1049" s="94" customFormat="1" ht="15">
      <c r="K1049" s="106"/>
    </row>
    <row r="1050" s="94" customFormat="1" ht="15">
      <c r="K1050" s="106"/>
    </row>
    <row r="1051" s="94" customFormat="1" ht="15">
      <c r="K1051" s="106"/>
    </row>
    <row r="1052" s="94" customFormat="1" ht="15">
      <c r="K1052" s="106"/>
    </row>
    <row r="1053" s="94" customFormat="1" ht="15">
      <c r="K1053" s="106"/>
    </row>
    <row r="1054" s="94" customFormat="1" ht="15">
      <c r="K1054" s="106"/>
    </row>
    <row r="1055" s="94" customFormat="1" ht="15">
      <c r="K1055" s="106"/>
    </row>
    <row r="1056" s="94" customFormat="1" ht="15">
      <c r="K1056" s="106"/>
    </row>
    <row r="1057" s="94" customFormat="1" ht="15">
      <c r="K1057" s="106"/>
    </row>
    <row r="1058" s="94" customFormat="1" ht="15">
      <c r="K1058" s="106"/>
    </row>
    <row r="1059" s="94" customFormat="1" ht="15">
      <c r="K1059" s="106"/>
    </row>
    <row r="1060" s="94" customFormat="1" ht="15">
      <c r="K1060" s="106"/>
    </row>
    <row r="1061" s="94" customFormat="1" ht="15">
      <c r="K1061" s="106"/>
    </row>
    <row r="1062" s="94" customFormat="1" ht="15">
      <c r="K1062" s="106"/>
    </row>
    <row r="1063" s="94" customFormat="1" ht="15">
      <c r="K1063" s="106"/>
    </row>
    <row r="1064" s="94" customFormat="1" ht="15">
      <c r="K1064" s="106"/>
    </row>
    <row r="1065" s="94" customFormat="1" ht="15">
      <c r="K1065" s="106"/>
    </row>
    <row r="1066" s="94" customFormat="1" ht="15">
      <c r="K1066" s="106"/>
    </row>
    <row r="1067" s="94" customFormat="1" ht="15">
      <c r="K1067" s="106"/>
    </row>
    <row r="1068" s="94" customFormat="1" ht="15">
      <c r="K1068" s="106"/>
    </row>
    <row r="1069" s="94" customFormat="1" ht="15">
      <c r="K1069" s="106"/>
    </row>
    <row r="1070" s="94" customFormat="1" ht="15">
      <c r="K1070" s="106"/>
    </row>
    <row r="1071" s="94" customFormat="1" ht="15">
      <c r="K1071" s="106"/>
    </row>
    <row r="1072" s="94" customFormat="1" ht="15">
      <c r="K1072" s="106"/>
    </row>
    <row r="1073" s="94" customFormat="1" ht="15">
      <c r="K1073" s="106"/>
    </row>
    <row r="1074" s="94" customFormat="1" ht="15">
      <c r="K1074" s="106"/>
    </row>
    <row r="1075" s="94" customFormat="1" ht="15">
      <c r="K1075" s="106"/>
    </row>
    <row r="1076" s="94" customFormat="1" ht="15">
      <c r="K1076" s="106"/>
    </row>
    <row r="1077" s="94" customFormat="1" ht="15">
      <c r="K1077" s="106"/>
    </row>
    <row r="1078" s="94" customFormat="1" ht="15">
      <c r="K1078" s="106"/>
    </row>
    <row r="1079" s="94" customFormat="1" ht="15">
      <c r="K1079" s="106"/>
    </row>
    <row r="1080" s="94" customFormat="1" ht="15">
      <c r="K1080" s="106"/>
    </row>
    <row r="1081" s="94" customFormat="1" ht="15">
      <c r="K1081" s="106"/>
    </row>
    <row r="1082" s="94" customFormat="1" ht="15">
      <c r="K1082" s="106"/>
    </row>
    <row r="1083" s="94" customFormat="1" ht="15">
      <c r="K1083" s="106"/>
    </row>
    <row r="1084" s="94" customFormat="1" ht="15">
      <c r="K1084" s="106"/>
    </row>
    <row r="1085" s="94" customFormat="1" ht="15">
      <c r="K1085" s="106"/>
    </row>
    <row r="1086" s="94" customFormat="1" ht="15">
      <c r="K1086" s="106"/>
    </row>
    <row r="1087" s="94" customFormat="1" ht="15">
      <c r="K1087" s="106"/>
    </row>
    <row r="1088" s="94" customFormat="1" ht="15">
      <c r="K1088" s="106"/>
    </row>
    <row r="1089" s="94" customFormat="1" ht="15">
      <c r="K1089" s="106"/>
    </row>
    <row r="1090" s="94" customFormat="1" ht="15">
      <c r="K1090" s="106"/>
    </row>
    <row r="1091" s="94" customFormat="1" ht="15">
      <c r="K1091" s="106"/>
    </row>
    <row r="1092" s="94" customFormat="1" ht="15">
      <c r="K1092" s="106"/>
    </row>
    <row r="1093" s="94" customFormat="1" ht="15">
      <c r="K1093" s="106"/>
    </row>
    <row r="1094" s="94" customFormat="1" ht="15">
      <c r="K1094" s="106"/>
    </row>
    <row r="1095" s="94" customFormat="1" ht="15">
      <c r="K1095" s="106"/>
    </row>
    <row r="1096" s="94" customFormat="1" ht="15">
      <c r="K1096" s="106"/>
    </row>
    <row r="1097" s="94" customFormat="1" ht="15">
      <c r="K1097" s="106"/>
    </row>
    <row r="1098" s="94" customFormat="1" ht="15">
      <c r="K1098" s="106"/>
    </row>
    <row r="1099" s="94" customFormat="1" ht="15">
      <c r="K1099" s="106"/>
    </row>
    <row r="1100" s="94" customFormat="1" ht="15">
      <c r="K1100" s="106"/>
    </row>
    <row r="1101" s="94" customFormat="1" ht="15">
      <c r="K1101" s="106"/>
    </row>
    <row r="1102" s="94" customFormat="1" ht="15">
      <c r="K1102" s="106"/>
    </row>
    <row r="1103" s="94" customFormat="1" ht="15">
      <c r="K1103" s="106"/>
    </row>
    <row r="1104" s="94" customFormat="1" ht="15">
      <c r="K1104" s="106"/>
    </row>
    <row r="1105" s="94" customFormat="1" ht="15">
      <c r="K1105" s="106"/>
    </row>
    <row r="1106" s="94" customFormat="1" ht="15">
      <c r="K1106" s="106"/>
    </row>
    <row r="1107" s="94" customFormat="1" ht="15">
      <c r="K1107" s="106"/>
    </row>
    <row r="1108" s="94" customFormat="1" ht="15">
      <c r="K1108" s="106"/>
    </row>
    <row r="1109" s="94" customFormat="1" ht="15">
      <c r="K1109" s="106"/>
    </row>
    <row r="1110" s="94" customFormat="1" ht="15">
      <c r="K1110" s="106"/>
    </row>
    <row r="1111" s="94" customFormat="1" ht="15">
      <c r="K1111" s="106"/>
    </row>
    <row r="1112" s="94" customFormat="1" ht="15">
      <c r="K1112" s="106"/>
    </row>
    <row r="1113" s="94" customFormat="1" ht="15">
      <c r="K1113" s="106"/>
    </row>
    <row r="1114" s="94" customFormat="1" ht="15">
      <c r="K1114" s="106"/>
    </row>
    <row r="1115" s="94" customFormat="1" ht="15">
      <c r="K1115" s="106"/>
    </row>
    <row r="1116" s="94" customFormat="1" ht="15">
      <c r="K1116" s="106"/>
    </row>
    <row r="1117" s="94" customFormat="1" ht="15">
      <c r="K1117" s="106"/>
    </row>
    <row r="1118" s="94" customFormat="1" ht="15">
      <c r="K1118" s="106"/>
    </row>
    <row r="1119" s="94" customFormat="1" ht="15">
      <c r="K1119" s="106"/>
    </row>
    <row r="1120" s="94" customFormat="1" ht="15">
      <c r="K1120" s="106"/>
    </row>
    <row r="1121" s="94" customFormat="1" ht="15">
      <c r="K1121" s="106"/>
    </row>
    <row r="1122" s="94" customFormat="1" ht="15">
      <c r="K1122" s="106"/>
    </row>
    <row r="1123" s="94" customFormat="1" ht="15">
      <c r="K1123" s="106"/>
    </row>
    <row r="1124" s="94" customFormat="1" ht="15">
      <c r="K1124" s="106"/>
    </row>
    <row r="1125" s="94" customFormat="1" ht="15">
      <c r="K1125" s="106"/>
    </row>
    <row r="1126" s="94" customFormat="1" ht="15">
      <c r="K1126" s="106"/>
    </row>
    <row r="1127" s="94" customFormat="1" ht="15">
      <c r="K1127" s="106"/>
    </row>
    <row r="1128" s="94" customFormat="1" ht="15">
      <c r="K1128" s="106"/>
    </row>
    <row r="1129" s="94" customFormat="1" ht="15">
      <c r="K1129" s="106"/>
    </row>
    <row r="1130" s="94" customFormat="1" ht="15">
      <c r="K1130" s="106"/>
    </row>
    <row r="1131" s="94" customFormat="1" ht="15">
      <c r="K1131" s="106"/>
    </row>
    <row r="1132" s="94" customFormat="1" ht="15">
      <c r="K1132" s="106"/>
    </row>
    <row r="1133" s="94" customFormat="1" ht="15">
      <c r="K1133" s="106"/>
    </row>
    <row r="1134" s="94" customFormat="1" ht="15">
      <c r="K1134" s="106"/>
    </row>
    <row r="1135" s="94" customFormat="1" ht="15">
      <c r="K1135" s="106"/>
    </row>
    <row r="1136" s="94" customFormat="1" ht="15">
      <c r="K1136" s="106"/>
    </row>
    <row r="1137" s="94" customFormat="1" ht="15">
      <c r="K1137" s="106"/>
    </row>
    <row r="1138" s="94" customFormat="1" ht="15">
      <c r="K1138" s="106"/>
    </row>
    <row r="1139" s="94" customFormat="1" ht="15">
      <c r="K1139" s="106"/>
    </row>
    <row r="1140" s="94" customFormat="1" ht="15">
      <c r="K1140" s="106"/>
    </row>
    <row r="1141" s="94" customFormat="1" ht="15">
      <c r="K1141" s="106"/>
    </row>
    <row r="1142" s="94" customFormat="1" ht="15">
      <c r="K1142" s="106"/>
    </row>
    <row r="1143" s="94" customFormat="1" ht="15">
      <c r="K1143" s="106"/>
    </row>
    <row r="1144" s="94" customFormat="1" ht="15">
      <c r="K1144" s="106"/>
    </row>
    <row r="1145" s="94" customFormat="1" ht="15">
      <c r="K1145" s="106"/>
    </row>
    <row r="1146" s="94" customFormat="1" ht="15">
      <c r="K1146" s="106"/>
    </row>
    <row r="1147" s="94" customFormat="1" ht="15">
      <c r="K1147" s="106"/>
    </row>
    <row r="1148" s="94" customFormat="1" ht="15">
      <c r="K1148" s="106"/>
    </row>
    <row r="1149" s="94" customFormat="1" ht="15">
      <c r="K1149" s="106"/>
    </row>
    <row r="1150" s="94" customFormat="1" ht="15">
      <c r="K1150" s="106"/>
    </row>
    <row r="1151" s="94" customFormat="1" ht="15">
      <c r="K1151" s="106"/>
    </row>
    <row r="1152" s="94" customFormat="1" ht="15">
      <c r="K1152" s="106"/>
    </row>
    <row r="1153" s="94" customFormat="1" ht="15">
      <c r="K1153" s="106"/>
    </row>
    <row r="1154" s="94" customFormat="1" ht="15">
      <c r="K1154" s="106"/>
    </row>
    <row r="1155" s="94" customFormat="1" ht="15">
      <c r="K1155" s="106"/>
    </row>
    <row r="1156" s="94" customFormat="1" ht="15">
      <c r="K1156" s="106"/>
    </row>
    <row r="1157" s="94" customFormat="1" ht="15">
      <c r="K1157" s="106"/>
    </row>
    <row r="1158" s="94" customFormat="1" ht="15">
      <c r="K1158" s="106"/>
    </row>
    <row r="1159" s="94" customFormat="1" ht="15">
      <c r="K1159" s="106"/>
    </row>
    <row r="1160" s="94" customFormat="1" ht="15">
      <c r="K1160" s="106"/>
    </row>
    <row r="1161" s="94" customFormat="1" ht="15">
      <c r="K1161" s="106"/>
    </row>
    <row r="1162" s="94" customFormat="1" ht="15">
      <c r="K1162" s="106"/>
    </row>
    <row r="1163" s="94" customFormat="1" ht="15">
      <c r="K1163" s="106"/>
    </row>
    <row r="1164" s="94" customFormat="1" ht="15">
      <c r="K1164" s="106"/>
    </row>
    <row r="1165" s="94" customFormat="1" ht="15">
      <c r="K1165" s="106"/>
    </row>
    <row r="1166" s="94" customFormat="1" ht="15">
      <c r="K1166" s="106"/>
    </row>
    <row r="1167" s="94" customFormat="1" ht="15">
      <c r="K1167" s="106"/>
    </row>
    <row r="1168" s="94" customFormat="1" ht="15">
      <c r="K1168" s="106"/>
    </row>
    <row r="1169" s="94" customFormat="1" ht="15">
      <c r="K1169" s="106"/>
    </row>
    <row r="1170" s="94" customFormat="1" ht="15">
      <c r="K1170" s="106"/>
    </row>
    <row r="1171" s="94" customFormat="1" ht="15">
      <c r="K1171" s="106"/>
    </row>
    <row r="1172" s="94" customFormat="1" ht="15">
      <c r="K1172" s="106"/>
    </row>
    <row r="1173" s="94" customFormat="1" ht="15">
      <c r="K1173" s="106"/>
    </row>
    <row r="1174" s="94" customFormat="1" ht="15">
      <c r="K1174" s="106"/>
    </row>
    <row r="1175" s="94" customFormat="1" ht="15">
      <c r="K1175" s="106"/>
    </row>
    <row r="1176" s="94" customFormat="1" ht="15">
      <c r="K1176" s="106"/>
    </row>
    <row r="1177" s="94" customFormat="1" ht="15">
      <c r="K1177" s="106"/>
    </row>
    <row r="1178" s="94" customFormat="1" ht="15">
      <c r="K1178" s="106"/>
    </row>
    <row r="1179" s="94" customFormat="1" ht="15">
      <c r="K1179" s="106"/>
    </row>
    <row r="1180" s="94" customFormat="1" ht="15">
      <c r="K1180" s="106"/>
    </row>
    <row r="1181" s="94" customFormat="1" ht="15">
      <c r="K1181" s="106"/>
    </row>
    <row r="1182" s="94" customFormat="1" ht="15">
      <c r="K1182" s="106"/>
    </row>
    <row r="1183" s="94" customFormat="1" ht="15">
      <c r="K1183" s="106"/>
    </row>
    <row r="1184" s="94" customFormat="1" ht="15">
      <c r="K1184" s="106"/>
    </row>
    <row r="1185" s="94" customFormat="1" ht="15">
      <c r="K1185" s="106"/>
    </row>
    <row r="1186" s="94" customFormat="1" ht="15">
      <c r="K1186" s="106"/>
    </row>
    <row r="1187" s="94" customFormat="1" ht="15">
      <c r="K1187" s="106"/>
    </row>
    <row r="1188" s="94" customFormat="1" ht="15">
      <c r="K1188" s="106"/>
    </row>
    <row r="1189" s="94" customFormat="1" ht="15">
      <c r="K1189" s="106"/>
    </row>
    <row r="1190" s="94" customFormat="1" ht="15">
      <c r="K1190" s="106"/>
    </row>
    <row r="1191" s="94" customFormat="1" ht="15">
      <c r="K1191" s="106"/>
    </row>
    <row r="1192" s="94" customFormat="1" ht="15">
      <c r="K1192" s="106"/>
    </row>
    <row r="1193" s="94" customFormat="1" ht="15">
      <c r="K1193" s="106"/>
    </row>
    <row r="1194" s="94" customFormat="1" ht="15">
      <c r="K1194" s="106"/>
    </row>
    <row r="1195" s="94" customFormat="1" ht="15">
      <c r="K1195" s="106"/>
    </row>
    <row r="1196" s="94" customFormat="1" ht="15">
      <c r="K1196" s="106"/>
    </row>
    <row r="1197" s="94" customFormat="1" ht="15">
      <c r="K1197" s="106"/>
    </row>
    <row r="1198" s="94" customFormat="1" ht="15">
      <c r="K1198" s="106"/>
    </row>
    <row r="1199" s="94" customFormat="1" ht="15">
      <c r="K1199" s="106"/>
    </row>
    <row r="1200" s="94" customFormat="1" ht="15">
      <c r="K1200" s="106"/>
    </row>
    <row r="1201" s="94" customFormat="1" ht="15">
      <c r="K1201" s="106"/>
    </row>
    <row r="1202" s="94" customFormat="1" ht="15">
      <c r="K1202" s="106"/>
    </row>
    <row r="1203" s="94" customFormat="1" ht="15">
      <c r="K1203" s="106"/>
    </row>
    <row r="1204" s="94" customFormat="1" ht="15">
      <c r="K1204" s="106"/>
    </row>
    <row r="1205" s="94" customFormat="1" ht="15">
      <c r="K1205" s="106"/>
    </row>
    <row r="1206" s="94" customFormat="1" ht="15">
      <c r="K1206" s="106"/>
    </row>
    <row r="1207" s="94" customFormat="1" ht="15">
      <c r="K1207" s="106"/>
    </row>
    <row r="1208" s="94" customFormat="1" ht="15">
      <c r="K1208" s="106"/>
    </row>
    <row r="1209" s="94" customFormat="1" ht="15">
      <c r="K1209" s="106"/>
    </row>
    <row r="1210" s="94" customFormat="1" ht="15">
      <c r="K1210" s="106"/>
    </row>
    <row r="1211" s="94" customFormat="1" ht="15">
      <c r="K1211" s="106"/>
    </row>
    <row r="1212" s="94" customFormat="1" ht="15">
      <c r="K1212" s="106"/>
    </row>
    <row r="1213" s="94" customFormat="1" ht="15">
      <c r="K1213" s="106"/>
    </row>
    <row r="1214" s="94" customFormat="1" ht="15">
      <c r="K1214" s="106"/>
    </row>
    <row r="1215" s="94" customFormat="1" ht="15">
      <c r="K1215" s="106"/>
    </row>
    <row r="1216" s="94" customFormat="1" ht="15">
      <c r="K1216" s="106"/>
    </row>
    <row r="1217" s="94" customFormat="1" ht="15">
      <c r="K1217" s="106"/>
    </row>
    <row r="1218" s="94" customFormat="1" ht="15">
      <c r="K1218" s="106"/>
    </row>
    <row r="1219" s="94" customFormat="1" ht="15">
      <c r="K1219" s="106"/>
    </row>
    <row r="1220" s="94" customFormat="1" ht="15">
      <c r="K1220" s="106"/>
    </row>
    <row r="1221" s="94" customFormat="1" ht="15">
      <c r="K1221" s="106"/>
    </row>
    <row r="1222" s="94" customFormat="1" ht="15">
      <c r="K1222" s="106"/>
    </row>
    <row r="1223" s="94" customFormat="1" ht="15">
      <c r="K1223" s="106"/>
    </row>
    <row r="1224" s="94" customFormat="1" ht="15">
      <c r="K1224" s="106"/>
    </row>
    <row r="1225" s="94" customFormat="1" ht="15">
      <c r="K1225" s="106"/>
    </row>
    <row r="1226" s="94" customFormat="1" ht="15">
      <c r="K1226" s="106"/>
    </row>
    <row r="1227" s="94" customFormat="1" ht="15">
      <c r="K1227" s="106"/>
    </row>
    <row r="1228" s="94" customFormat="1" ht="15">
      <c r="K1228" s="106"/>
    </row>
    <row r="1229" s="94" customFormat="1" ht="15">
      <c r="K1229" s="106"/>
    </row>
    <row r="1230" s="94" customFormat="1" ht="15">
      <c r="K1230" s="106"/>
    </row>
    <row r="1231" s="94" customFormat="1" ht="15">
      <c r="K1231" s="106"/>
    </row>
    <row r="1232" s="94" customFormat="1" ht="15">
      <c r="K1232" s="106"/>
    </row>
    <row r="1233" s="94" customFormat="1" ht="15">
      <c r="K1233" s="106"/>
    </row>
    <row r="1234" s="94" customFormat="1" ht="15">
      <c r="K1234" s="106"/>
    </row>
    <row r="1235" s="94" customFormat="1" ht="15">
      <c r="K1235" s="106"/>
    </row>
    <row r="1236" s="94" customFormat="1" ht="15">
      <c r="K1236" s="106"/>
    </row>
    <row r="1237" s="94" customFormat="1" ht="15">
      <c r="K1237" s="106"/>
    </row>
    <row r="1238" s="94" customFormat="1" ht="15">
      <c r="K1238" s="106"/>
    </row>
    <row r="1239" s="94" customFormat="1" ht="15">
      <c r="K1239" s="106"/>
    </row>
    <row r="1240" s="94" customFormat="1" ht="15">
      <c r="K1240" s="106"/>
    </row>
    <row r="1241" s="94" customFormat="1" ht="15">
      <c r="K1241" s="106"/>
    </row>
    <row r="1242" s="94" customFormat="1" ht="15">
      <c r="K1242" s="106"/>
    </row>
    <row r="1243" s="94" customFormat="1" ht="15">
      <c r="K1243" s="106"/>
    </row>
    <row r="1244" s="94" customFormat="1" ht="15">
      <c r="K1244" s="106"/>
    </row>
    <row r="1245" s="94" customFormat="1" ht="15">
      <c r="K1245" s="106"/>
    </row>
    <row r="1246" s="94" customFormat="1" ht="15">
      <c r="K1246" s="106"/>
    </row>
    <row r="1247" s="94" customFormat="1" ht="15">
      <c r="K1247" s="106"/>
    </row>
    <row r="1248" s="94" customFormat="1" ht="15">
      <c r="K1248" s="106"/>
    </row>
    <row r="1249" s="94" customFormat="1" ht="15">
      <c r="K1249" s="106"/>
    </row>
    <row r="1250" s="94" customFormat="1" ht="15">
      <c r="K1250" s="106"/>
    </row>
    <row r="1251" s="94" customFormat="1" ht="15">
      <c r="K1251" s="106"/>
    </row>
    <row r="1252" s="94" customFormat="1" ht="15">
      <c r="K1252" s="106"/>
    </row>
    <row r="1253" s="94" customFormat="1" ht="15">
      <c r="K1253" s="106"/>
    </row>
    <row r="1254" s="94" customFormat="1" ht="15">
      <c r="K1254" s="106"/>
    </row>
    <row r="1255" s="94" customFormat="1" ht="15">
      <c r="K1255" s="106"/>
    </row>
    <row r="1256" s="94" customFormat="1" ht="15">
      <c r="K1256" s="106"/>
    </row>
    <row r="1257" s="94" customFormat="1" ht="15">
      <c r="K1257" s="106"/>
    </row>
    <row r="1258" s="94" customFormat="1" ht="15">
      <c r="K1258" s="106"/>
    </row>
    <row r="1259" s="94" customFormat="1" ht="15">
      <c r="K1259" s="106"/>
    </row>
    <row r="1260" s="94" customFormat="1" ht="15">
      <c r="K1260" s="106"/>
    </row>
    <row r="1261" s="94" customFormat="1" ht="15">
      <c r="K1261" s="106"/>
    </row>
    <row r="1262" s="94" customFormat="1" ht="15">
      <c r="K1262" s="106"/>
    </row>
    <row r="1263" s="94" customFormat="1" ht="15">
      <c r="K1263" s="106"/>
    </row>
    <row r="1264" s="94" customFormat="1" ht="15">
      <c r="K1264" s="106"/>
    </row>
    <row r="1265" s="94" customFormat="1" ht="15">
      <c r="K1265" s="106"/>
    </row>
    <row r="1266" s="94" customFormat="1" ht="15">
      <c r="K1266" s="106"/>
    </row>
    <row r="1267" s="94" customFormat="1" ht="15">
      <c r="K1267" s="106"/>
    </row>
    <row r="1268" s="94" customFormat="1" ht="15">
      <c r="K1268" s="106"/>
    </row>
    <row r="1269" s="94" customFormat="1" ht="15">
      <c r="K1269" s="106"/>
    </row>
    <row r="1270" s="94" customFormat="1" ht="15">
      <c r="K1270" s="106"/>
    </row>
    <row r="1271" s="94" customFormat="1" ht="15">
      <c r="K1271" s="106"/>
    </row>
    <row r="1272" s="94" customFormat="1" ht="15">
      <c r="K1272" s="106"/>
    </row>
    <row r="1273" s="94" customFormat="1" ht="15">
      <c r="K1273" s="106"/>
    </row>
    <row r="1274" s="94" customFormat="1" ht="15">
      <c r="K1274" s="106"/>
    </row>
    <row r="1275" s="94" customFormat="1" ht="15">
      <c r="K1275" s="106"/>
    </row>
    <row r="1276" s="94" customFormat="1" ht="15">
      <c r="K1276" s="106"/>
    </row>
    <row r="1277" s="94" customFormat="1" ht="15">
      <c r="K1277" s="106"/>
    </row>
    <row r="1278" s="94" customFormat="1" ht="15">
      <c r="K1278" s="106"/>
    </row>
    <row r="1279" s="94" customFormat="1" ht="15">
      <c r="K1279" s="106"/>
    </row>
    <row r="1280" s="94" customFormat="1" ht="15">
      <c r="K1280" s="106"/>
    </row>
    <row r="1281" s="94" customFormat="1" ht="15">
      <c r="K1281" s="106"/>
    </row>
    <row r="1282" s="94" customFormat="1" ht="15">
      <c r="K1282" s="106"/>
    </row>
    <row r="1283" s="94" customFormat="1" ht="15">
      <c r="K1283" s="106"/>
    </row>
    <row r="1284" s="94" customFormat="1" ht="15">
      <c r="K1284" s="106"/>
    </row>
    <row r="1285" s="94" customFormat="1" ht="15">
      <c r="K1285" s="106"/>
    </row>
    <row r="1286" s="94" customFormat="1" ht="15">
      <c r="K1286" s="106"/>
    </row>
    <row r="1287" s="94" customFormat="1" ht="15">
      <c r="K1287" s="106"/>
    </row>
    <row r="1288" s="94" customFormat="1" ht="15">
      <c r="K1288" s="106"/>
    </row>
    <row r="1289" s="94" customFormat="1" ht="15">
      <c r="K1289" s="106"/>
    </row>
    <row r="1290" s="94" customFormat="1" ht="15">
      <c r="K1290" s="106"/>
    </row>
    <row r="1291" s="94" customFormat="1" ht="15">
      <c r="K1291" s="106"/>
    </row>
    <row r="1292" s="94" customFormat="1" ht="15">
      <c r="K1292" s="106"/>
    </row>
    <row r="1293" s="94" customFormat="1" ht="15">
      <c r="K1293" s="106"/>
    </row>
    <row r="1294" s="94" customFormat="1" ht="15">
      <c r="K1294" s="106"/>
    </row>
    <row r="1295" s="94" customFormat="1" ht="15">
      <c r="K1295" s="106"/>
    </row>
    <row r="1296" s="94" customFormat="1" ht="15">
      <c r="K1296" s="106"/>
    </row>
    <row r="1297" s="94" customFormat="1" ht="15">
      <c r="K1297" s="106"/>
    </row>
    <row r="1298" s="94" customFormat="1" ht="15">
      <c r="K1298" s="106"/>
    </row>
    <row r="1299" s="94" customFormat="1" ht="15">
      <c r="K1299" s="106"/>
    </row>
    <row r="1300" s="94" customFormat="1" ht="15">
      <c r="K1300" s="106"/>
    </row>
    <row r="1301" s="94" customFormat="1" ht="15">
      <c r="K1301" s="106"/>
    </row>
    <row r="1302" s="94" customFormat="1" ht="15">
      <c r="K1302" s="106"/>
    </row>
    <row r="1303" s="94" customFormat="1" ht="15">
      <c r="K1303" s="106"/>
    </row>
    <row r="1304" s="94" customFormat="1" ht="15">
      <c r="K1304" s="106"/>
    </row>
    <row r="1305" s="94" customFormat="1" ht="15">
      <c r="K1305" s="106"/>
    </row>
    <row r="1306" s="94" customFormat="1" ht="15">
      <c r="K1306" s="106"/>
    </row>
    <row r="1307" s="94" customFormat="1" ht="15">
      <c r="K1307" s="106"/>
    </row>
    <row r="1308" s="94" customFormat="1" ht="15">
      <c r="K1308" s="106"/>
    </row>
    <row r="1309" s="94" customFormat="1" ht="15">
      <c r="K1309" s="106"/>
    </row>
    <row r="1310" s="94" customFormat="1" ht="15">
      <c r="K1310" s="106"/>
    </row>
    <row r="1311" s="94" customFormat="1" ht="15">
      <c r="K1311" s="106"/>
    </row>
    <row r="1312" s="94" customFormat="1" ht="15">
      <c r="K1312" s="106"/>
    </row>
    <row r="1313" s="94" customFormat="1" ht="15">
      <c r="K1313" s="106"/>
    </row>
    <row r="1314" s="94" customFormat="1" ht="15">
      <c r="K1314" s="106"/>
    </row>
    <row r="1315" s="94" customFormat="1" ht="15">
      <c r="K1315" s="106"/>
    </row>
    <row r="1316" s="94" customFormat="1" ht="15">
      <c r="K1316" s="106"/>
    </row>
    <row r="1317" s="94" customFormat="1" ht="15">
      <c r="K1317" s="106"/>
    </row>
    <row r="1318" s="94" customFormat="1" ht="15">
      <c r="K1318" s="106"/>
    </row>
    <row r="1319" s="94" customFormat="1" ht="15">
      <c r="K1319" s="106"/>
    </row>
    <row r="1320" s="94" customFormat="1" ht="15">
      <c r="K1320" s="106"/>
    </row>
    <row r="1321" s="94" customFormat="1" ht="15">
      <c r="K1321" s="106"/>
    </row>
    <row r="1322" s="94" customFormat="1" ht="15">
      <c r="K1322" s="106"/>
    </row>
    <row r="1323" s="94" customFormat="1" ht="15">
      <c r="K1323" s="106"/>
    </row>
    <row r="1324" s="94" customFormat="1" ht="15">
      <c r="K1324" s="106"/>
    </row>
    <row r="1325" s="94" customFormat="1" ht="15">
      <c r="K1325" s="106"/>
    </row>
    <row r="1326" s="94" customFormat="1" ht="15">
      <c r="K1326" s="106"/>
    </row>
    <row r="1327" s="94" customFormat="1" ht="15">
      <c r="K1327" s="106"/>
    </row>
    <row r="1328" s="94" customFormat="1" ht="15">
      <c r="K1328" s="106"/>
    </row>
    <row r="1329" s="94" customFormat="1" ht="15">
      <c r="K1329" s="106"/>
    </row>
    <row r="1330" s="94" customFormat="1" ht="15">
      <c r="K1330" s="106"/>
    </row>
    <row r="1331" s="94" customFormat="1" ht="15">
      <c r="K1331" s="106"/>
    </row>
    <row r="1332" s="94" customFormat="1" ht="15">
      <c r="K1332" s="106"/>
    </row>
    <row r="1333" s="94" customFormat="1" ht="15">
      <c r="K1333" s="106"/>
    </row>
    <row r="1334" s="94" customFormat="1" ht="15">
      <c r="K1334" s="106"/>
    </row>
    <row r="1335" s="94" customFormat="1" ht="15">
      <c r="K1335" s="106"/>
    </row>
    <row r="1336" s="94" customFormat="1" ht="15">
      <c r="K1336" s="106"/>
    </row>
    <row r="1337" s="94" customFormat="1" ht="15">
      <c r="K1337" s="106"/>
    </row>
    <row r="1338" s="94" customFormat="1" ht="15">
      <c r="K1338" s="106"/>
    </row>
    <row r="1339" s="94" customFormat="1" ht="15">
      <c r="K1339" s="106"/>
    </row>
    <row r="1340" s="94" customFormat="1" ht="15">
      <c r="K1340" s="106"/>
    </row>
    <row r="1341" s="94" customFormat="1" ht="15">
      <c r="K1341" s="106"/>
    </row>
    <row r="1342" s="94" customFormat="1" ht="15">
      <c r="K1342" s="106"/>
    </row>
    <row r="1343" s="94" customFormat="1" ht="15">
      <c r="K1343" s="106"/>
    </row>
    <row r="1344" s="94" customFormat="1" ht="15">
      <c r="K1344" s="106"/>
    </row>
    <row r="1345" s="94" customFormat="1" ht="15">
      <c r="K1345" s="106"/>
    </row>
    <row r="1346" s="94" customFormat="1" ht="15">
      <c r="K1346" s="106"/>
    </row>
    <row r="1347" s="94" customFormat="1" ht="15">
      <c r="K1347" s="106"/>
    </row>
    <row r="1348" s="94" customFormat="1" ht="15">
      <c r="K1348" s="106"/>
    </row>
    <row r="1349" s="94" customFormat="1" ht="15">
      <c r="K1349" s="106"/>
    </row>
    <row r="1350" s="94" customFormat="1" ht="15">
      <c r="K1350" s="106"/>
    </row>
    <row r="1351" s="94" customFormat="1" ht="15">
      <c r="K1351" s="106"/>
    </row>
    <row r="1352" s="94" customFormat="1" ht="15">
      <c r="K1352" s="106"/>
    </row>
    <row r="1353" s="94" customFormat="1" ht="15">
      <c r="K1353" s="106"/>
    </row>
    <row r="1354" s="94" customFormat="1" ht="15">
      <c r="K1354" s="106"/>
    </row>
    <row r="1355" s="94" customFormat="1" ht="15">
      <c r="K1355" s="106"/>
    </row>
    <row r="1356" s="94" customFormat="1" ht="15">
      <c r="K1356" s="106"/>
    </row>
    <row r="1357" s="94" customFormat="1" ht="15">
      <c r="K1357" s="106"/>
    </row>
    <row r="1358" s="94" customFormat="1" ht="15">
      <c r="K1358" s="106"/>
    </row>
    <row r="1359" s="94" customFormat="1" ht="15">
      <c r="K1359" s="106"/>
    </row>
    <row r="1360" s="94" customFormat="1" ht="15">
      <c r="K1360" s="106"/>
    </row>
    <row r="1361" s="94" customFormat="1" ht="15">
      <c r="K1361" s="106"/>
    </row>
    <row r="1362" s="94" customFormat="1" ht="15">
      <c r="K1362" s="106"/>
    </row>
    <row r="1363" s="94" customFormat="1" ht="15">
      <c r="K1363" s="106"/>
    </row>
    <row r="1364" s="94" customFormat="1" ht="15">
      <c r="K1364" s="106"/>
    </row>
    <row r="1365" s="94" customFormat="1" ht="15">
      <c r="K1365" s="106"/>
    </row>
    <row r="1366" s="94" customFormat="1" ht="15">
      <c r="K1366" s="106"/>
    </row>
    <row r="1367" s="94" customFormat="1" ht="15">
      <c r="K1367" s="106"/>
    </row>
    <row r="1368" s="94" customFormat="1" ht="15">
      <c r="K1368" s="106"/>
    </row>
    <row r="1369" s="94" customFormat="1" ht="15">
      <c r="K1369" s="106"/>
    </row>
    <row r="1370" s="94" customFormat="1" ht="15">
      <c r="K1370" s="106"/>
    </row>
    <row r="1371" s="94" customFormat="1" ht="15">
      <c r="K1371" s="106"/>
    </row>
    <row r="1372" s="94" customFormat="1" ht="15">
      <c r="K1372" s="106"/>
    </row>
    <row r="1373" s="94" customFormat="1" ht="15">
      <c r="K1373" s="106"/>
    </row>
    <row r="1374" s="94" customFormat="1" ht="15">
      <c r="K1374" s="106"/>
    </row>
    <row r="1375" s="94" customFormat="1" ht="15">
      <c r="K1375" s="106"/>
    </row>
    <row r="1376" s="94" customFormat="1" ht="15">
      <c r="K1376" s="106"/>
    </row>
    <row r="1377" s="94" customFormat="1" ht="15">
      <c r="K1377" s="106"/>
    </row>
    <row r="1378" s="94" customFormat="1" ht="15">
      <c r="K1378" s="106"/>
    </row>
    <row r="1379" s="94" customFormat="1" ht="15">
      <c r="K1379" s="106"/>
    </row>
    <row r="1380" s="94" customFormat="1" ht="15">
      <c r="K1380" s="106"/>
    </row>
    <row r="1381" s="94" customFormat="1" ht="15">
      <c r="K1381" s="106"/>
    </row>
    <row r="1382" s="94" customFormat="1" ht="15">
      <c r="K1382" s="106"/>
    </row>
    <row r="1383" s="94" customFormat="1" ht="15">
      <c r="K1383" s="106"/>
    </row>
    <row r="1384" s="94" customFormat="1" ht="15">
      <c r="K1384" s="106"/>
    </row>
    <row r="1385" s="94" customFormat="1" ht="15">
      <c r="K1385" s="106"/>
    </row>
    <row r="1386" s="94" customFormat="1" ht="15">
      <c r="K1386" s="106"/>
    </row>
    <row r="1387" s="94" customFormat="1" ht="15">
      <c r="K1387" s="106"/>
    </row>
    <row r="1388" s="94" customFormat="1" ht="15">
      <c r="K1388" s="106"/>
    </row>
    <row r="1389" s="94" customFormat="1" ht="15">
      <c r="K1389" s="106"/>
    </row>
    <row r="1390" s="94" customFormat="1" ht="15">
      <c r="K1390" s="106"/>
    </row>
    <row r="1391" s="94" customFormat="1" ht="15">
      <c r="K1391" s="106"/>
    </row>
    <row r="1392" s="94" customFormat="1" ht="15">
      <c r="K1392" s="106"/>
    </row>
    <row r="1393" s="94" customFormat="1" ht="15">
      <c r="K1393" s="106"/>
    </row>
    <row r="1394" s="94" customFormat="1" ht="15">
      <c r="K1394" s="106"/>
    </row>
    <row r="1395" s="94" customFormat="1" ht="15">
      <c r="K1395" s="106"/>
    </row>
    <row r="1396" s="94" customFormat="1" ht="15">
      <c r="K1396" s="106"/>
    </row>
    <row r="1397" s="94" customFormat="1" ht="15">
      <c r="K1397" s="106"/>
    </row>
    <row r="1398" s="94" customFormat="1" ht="15">
      <c r="K1398" s="106"/>
    </row>
    <row r="1399" s="94" customFormat="1" ht="15">
      <c r="K1399" s="106"/>
    </row>
    <row r="1400" s="94" customFormat="1" ht="15">
      <c r="K1400" s="106"/>
    </row>
    <row r="1401" s="94" customFormat="1" ht="15">
      <c r="K1401" s="106"/>
    </row>
    <row r="1402" s="94" customFormat="1" ht="15">
      <c r="K1402" s="106"/>
    </row>
    <row r="1403" s="94" customFormat="1" ht="15">
      <c r="K1403" s="106"/>
    </row>
    <row r="1404" s="94" customFormat="1" ht="15">
      <c r="K1404" s="106"/>
    </row>
    <row r="1405" s="94" customFormat="1" ht="15">
      <c r="K1405" s="106"/>
    </row>
    <row r="1406" s="94" customFormat="1" ht="15">
      <c r="K1406" s="106"/>
    </row>
    <row r="1407" s="94" customFormat="1" ht="15">
      <c r="K1407" s="106"/>
    </row>
    <row r="1408" s="94" customFormat="1" ht="15">
      <c r="K1408" s="106"/>
    </row>
    <row r="1409" s="94" customFormat="1" ht="15">
      <c r="K1409" s="106"/>
    </row>
    <row r="1410" s="94" customFormat="1" ht="15">
      <c r="K1410" s="106"/>
    </row>
    <row r="1411" s="94" customFormat="1" ht="15">
      <c r="K1411" s="106"/>
    </row>
    <row r="1412" s="94" customFormat="1" ht="15">
      <c r="K1412" s="106"/>
    </row>
    <row r="1413" s="94" customFormat="1" ht="15">
      <c r="K1413" s="106"/>
    </row>
    <row r="1414" s="94" customFormat="1" ht="15">
      <c r="K1414" s="106"/>
    </row>
    <row r="1415" s="94" customFormat="1" ht="15">
      <c r="K1415" s="106"/>
    </row>
    <row r="1416" s="94" customFormat="1" ht="15">
      <c r="K1416" s="106"/>
    </row>
    <row r="1417" s="94" customFormat="1" ht="15">
      <c r="K1417" s="106"/>
    </row>
    <row r="1418" s="94" customFormat="1" ht="15">
      <c r="K1418" s="106"/>
    </row>
    <row r="1419" s="94" customFormat="1" ht="15">
      <c r="K1419" s="106"/>
    </row>
    <row r="1420" s="94" customFormat="1" ht="15">
      <c r="K1420" s="106"/>
    </row>
    <row r="1421" s="94" customFormat="1" ht="15">
      <c r="K1421" s="106"/>
    </row>
    <row r="1422" s="94" customFormat="1" ht="15">
      <c r="K1422" s="106"/>
    </row>
    <row r="1423" s="94" customFormat="1" ht="15">
      <c r="K1423" s="106"/>
    </row>
    <row r="1424" s="94" customFormat="1" ht="15">
      <c r="K1424" s="106"/>
    </row>
    <row r="1425" s="94" customFormat="1" ht="15">
      <c r="K1425" s="106"/>
    </row>
    <row r="1426" s="94" customFormat="1" ht="15">
      <c r="K1426" s="106"/>
    </row>
    <row r="1427" s="94" customFormat="1" ht="15">
      <c r="K1427" s="106"/>
    </row>
    <row r="1428" s="94" customFormat="1" ht="15">
      <c r="K1428" s="106"/>
    </row>
    <row r="1429" s="94" customFormat="1" ht="15">
      <c r="K1429" s="106"/>
    </row>
    <row r="1430" s="94" customFormat="1" ht="15">
      <c r="K1430" s="106"/>
    </row>
    <row r="1431" s="94" customFormat="1" ht="15">
      <c r="K1431" s="106"/>
    </row>
    <row r="1432" s="94" customFormat="1" ht="15">
      <c r="K1432" s="106"/>
    </row>
    <row r="1433" s="94" customFormat="1" ht="15">
      <c r="K1433" s="106"/>
    </row>
    <row r="1434" s="94" customFormat="1" ht="15">
      <c r="K1434" s="106"/>
    </row>
    <row r="1435" s="94" customFormat="1" ht="15">
      <c r="K1435" s="106"/>
    </row>
    <row r="1436" s="94" customFormat="1" ht="15">
      <c r="K1436" s="106"/>
    </row>
    <row r="1437" s="94" customFormat="1" ht="15">
      <c r="K1437" s="106"/>
    </row>
    <row r="1438" s="94" customFormat="1" ht="15">
      <c r="K1438" s="106"/>
    </row>
    <row r="1439" s="94" customFormat="1" ht="15">
      <c r="K1439" s="106"/>
    </row>
    <row r="1440" s="94" customFormat="1" ht="15">
      <c r="K1440" s="106"/>
    </row>
    <row r="1441" s="94" customFormat="1" ht="15">
      <c r="K1441" s="106"/>
    </row>
    <row r="1442" s="94" customFormat="1" ht="15">
      <c r="K1442" s="106"/>
    </row>
    <row r="1443" s="94" customFormat="1" ht="15">
      <c r="K1443" s="106"/>
    </row>
    <row r="1444" s="94" customFormat="1" ht="15">
      <c r="K1444" s="106"/>
    </row>
    <row r="1445" s="94" customFormat="1" ht="15">
      <c r="K1445" s="106"/>
    </row>
    <row r="1446" s="94" customFormat="1" ht="15">
      <c r="K1446" s="106"/>
    </row>
    <row r="1447" s="94" customFormat="1" ht="15">
      <c r="K1447" s="106"/>
    </row>
    <row r="1448" s="94" customFormat="1" ht="15">
      <c r="K1448" s="106"/>
    </row>
    <row r="1449" s="94" customFormat="1" ht="15">
      <c r="K1449" s="106"/>
    </row>
    <row r="1450" s="94" customFormat="1" ht="15">
      <c r="K1450" s="106"/>
    </row>
    <row r="1451" s="94" customFormat="1" ht="15">
      <c r="K1451" s="106"/>
    </row>
    <row r="1452" s="94" customFormat="1" ht="15">
      <c r="K1452" s="106"/>
    </row>
    <row r="1453" s="94" customFormat="1" ht="15">
      <c r="K1453" s="106"/>
    </row>
    <row r="1454" s="94" customFormat="1" ht="15">
      <c r="K1454" s="106"/>
    </row>
    <row r="1455" s="94" customFormat="1" ht="15">
      <c r="K1455" s="106"/>
    </row>
    <row r="1456" s="94" customFormat="1" ht="15">
      <c r="K1456" s="106"/>
    </row>
    <row r="1457" s="94" customFormat="1" ht="15">
      <c r="K1457" s="106"/>
    </row>
    <row r="1458" s="94" customFormat="1" ht="15">
      <c r="K1458" s="106"/>
    </row>
    <row r="1459" s="94" customFormat="1" ht="15">
      <c r="K1459" s="106"/>
    </row>
    <row r="1460" s="94" customFormat="1" ht="15">
      <c r="K1460" s="106"/>
    </row>
    <row r="1461" s="94" customFormat="1" ht="15">
      <c r="K1461" s="106"/>
    </row>
    <row r="1462" s="94" customFormat="1" ht="15">
      <c r="K1462" s="106"/>
    </row>
    <row r="1463" s="94" customFormat="1" ht="15">
      <c r="K1463" s="106"/>
    </row>
    <row r="1464" s="94" customFormat="1" ht="15">
      <c r="K1464" s="106"/>
    </row>
    <row r="1465" s="94" customFormat="1" ht="15">
      <c r="K1465" s="106"/>
    </row>
    <row r="1466" s="94" customFormat="1" ht="15">
      <c r="K1466" s="106"/>
    </row>
    <row r="1467" s="94" customFormat="1" ht="15">
      <c r="K1467" s="106"/>
    </row>
    <row r="1468" s="94" customFormat="1" ht="15">
      <c r="K1468" s="106"/>
    </row>
    <row r="1469" s="94" customFormat="1" ht="15">
      <c r="K1469" s="106"/>
    </row>
    <row r="1470" s="94" customFormat="1" ht="15">
      <c r="K1470" s="106"/>
    </row>
    <row r="1471" s="94" customFormat="1" ht="15">
      <c r="K1471" s="106"/>
    </row>
    <row r="1472" s="94" customFormat="1" ht="15">
      <c r="K1472" s="106"/>
    </row>
    <row r="1473" s="94" customFormat="1" ht="15">
      <c r="K1473" s="106"/>
    </row>
    <row r="1474" s="94" customFormat="1" ht="15">
      <c r="K1474" s="106"/>
    </row>
    <row r="1475" s="94" customFormat="1" ht="15">
      <c r="K1475" s="106"/>
    </row>
    <row r="1476" s="94" customFormat="1" ht="15">
      <c r="K1476" s="106"/>
    </row>
    <row r="1477" s="94" customFormat="1" ht="15">
      <c r="K1477" s="106"/>
    </row>
    <row r="1478" s="94" customFormat="1" ht="15">
      <c r="K1478" s="106"/>
    </row>
    <row r="1479" s="94" customFormat="1" ht="15">
      <c r="K1479" s="106"/>
    </row>
    <row r="1480" s="94" customFormat="1" ht="15">
      <c r="K1480" s="106"/>
    </row>
    <row r="1481" s="94" customFormat="1" ht="15">
      <c r="K1481" s="106"/>
    </row>
    <row r="1482" s="94" customFormat="1" ht="15">
      <c r="K1482" s="106"/>
    </row>
    <row r="1483" s="94" customFormat="1" ht="15">
      <c r="K1483" s="106"/>
    </row>
    <row r="1484" s="94" customFormat="1" ht="15">
      <c r="K1484" s="106"/>
    </row>
    <row r="1485" s="94" customFormat="1" ht="15">
      <c r="K1485" s="106"/>
    </row>
    <row r="1486" s="94" customFormat="1" ht="15">
      <c r="K1486" s="106"/>
    </row>
    <row r="1487" s="94" customFormat="1" ht="15">
      <c r="K1487" s="106"/>
    </row>
    <row r="1488" s="94" customFormat="1" ht="15">
      <c r="K1488" s="106"/>
    </row>
    <row r="1489" s="94" customFormat="1" ht="15">
      <c r="K1489" s="106"/>
    </row>
    <row r="1490" s="94" customFormat="1" ht="15">
      <c r="K1490" s="106"/>
    </row>
    <row r="1491" s="94" customFormat="1" ht="15">
      <c r="K1491" s="106"/>
    </row>
    <row r="1492" s="94" customFormat="1" ht="15">
      <c r="K1492" s="106"/>
    </row>
    <row r="1493" s="94" customFormat="1" ht="15">
      <c r="K1493" s="106"/>
    </row>
    <row r="1494" s="94" customFormat="1" ht="15">
      <c r="K1494" s="106"/>
    </row>
    <row r="1495" s="94" customFormat="1" ht="15">
      <c r="K1495" s="106"/>
    </row>
    <row r="1496" s="94" customFormat="1" ht="15">
      <c r="K1496" s="106"/>
    </row>
    <row r="1497" s="94" customFormat="1" ht="15">
      <c r="K1497" s="106"/>
    </row>
    <row r="1498" s="94" customFormat="1" ht="15">
      <c r="K1498" s="106"/>
    </row>
    <row r="1499" s="94" customFormat="1" ht="15">
      <c r="K1499" s="106"/>
    </row>
    <row r="1500" s="94" customFormat="1" ht="15">
      <c r="K1500" s="106"/>
    </row>
    <row r="1501" s="94" customFormat="1" ht="15">
      <c r="K1501" s="106"/>
    </row>
    <row r="1502" s="94" customFormat="1" ht="15">
      <c r="K1502" s="106"/>
    </row>
    <row r="1503" s="94" customFormat="1" ht="15">
      <c r="K1503" s="106"/>
    </row>
    <row r="1504" s="94" customFormat="1" ht="15">
      <c r="K1504" s="106"/>
    </row>
    <row r="1505" s="94" customFormat="1" ht="15">
      <c r="K1505" s="106"/>
    </row>
    <row r="1506" s="94" customFormat="1" ht="15">
      <c r="K1506" s="106"/>
    </row>
    <row r="1507" s="94" customFormat="1" ht="15">
      <c r="K1507" s="106"/>
    </row>
    <row r="1508" s="94" customFormat="1" ht="15">
      <c r="K1508" s="106"/>
    </row>
    <row r="1509" s="94" customFormat="1" ht="15">
      <c r="K1509" s="106"/>
    </row>
    <row r="1510" s="94" customFormat="1" ht="15">
      <c r="K1510" s="106"/>
    </row>
    <row r="1511" s="94" customFormat="1" ht="15">
      <c r="K1511" s="106"/>
    </row>
    <row r="1512" s="94" customFormat="1" ht="15">
      <c r="K1512" s="106"/>
    </row>
    <row r="1513" s="94" customFormat="1" ht="15">
      <c r="K1513" s="106"/>
    </row>
    <row r="1514" s="94" customFormat="1" ht="15">
      <c r="K1514" s="106"/>
    </row>
    <row r="1515" s="94" customFormat="1" ht="15">
      <c r="K1515" s="106"/>
    </row>
    <row r="1516" s="94" customFormat="1" ht="15">
      <c r="K1516" s="106"/>
    </row>
    <row r="1517" s="94" customFormat="1" ht="15">
      <c r="K1517" s="106"/>
    </row>
    <row r="1518" s="94" customFormat="1" ht="15">
      <c r="K1518" s="106"/>
    </row>
    <row r="1519" s="94" customFormat="1" ht="15">
      <c r="K1519" s="106"/>
    </row>
    <row r="1520" s="94" customFormat="1" ht="15">
      <c r="K1520" s="106"/>
    </row>
    <row r="1521" s="94" customFormat="1" ht="15">
      <c r="K1521" s="106"/>
    </row>
    <row r="1522" s="94" customFormat="1" ht="15">
      <c r="K1522" s="106"/>
    </row>
    <row r="1523" s="94" customFormat="1" ht="15">
      <c r="K1523" s="106"/>
    </row>
    <row r="1524" s="94" customFormat="1" ht="15">
      <c r="K1524" s="106"/>
    </row>
    <row r="1525" s="94" customFormat="1" ht="15">
      <c r="K1525" s="106"/>
    </row>
    <row r="1526" s="94" customFormat="1" ht="15">
      <c r="K1526" s="106"/>
    </row>
    <row r="1527" s="94" customFormat="1" ht="15">
      <c r="K1527" s="106"/>
    </row>
    <row r="1528" s="94" customFormat="1" ht="15">
      <c r="K1528" s="106"/>
    </row>
    <row r="1529" s="94" customFormat="1" ht="15">
      <c r="K1529" s="106"/>
    </row>
    <row r="1530" s="94" customFormat="1" ht="15">
      <c r="K1530" s="106"/>
    </row>
    <row r="1531" s="94" customFormat="1" ht="15">
      <c r="K1531" s="106"/>
    </row>
    <row r="1532" s="94" customFormat="1" ht="15">
      <c r="K1532" s="106"/>
    </row>
    <row r="1533" s="94" customFormat="1" ht="15">
      <c r="K1533" s="106"/>
    </row>
    <row r="1534" s="94" customFormat="1" ht="15">
      <c r="K1534" s="106"/>
    </row>
    <row r="1535" s="94" customFormat="1" ht="15">
      <c r="K1535" s="106"/>
    </row>
    <row r="1536" s="94" customFormat="1" ht="15">
      <c r="K1536" s="106"/>
    </row>
    <row r="1537" s="94" customFormat="1" ht="15">
      <c r="K1537" s="106"/>
    </row>
    <row r="1538" s="94" customFormat="1" ht="15">
      <c r="K1538" s="106"/>
    </row>
    <row r="1539" s="94" customFormat="1" ht="15">
      <c r="K1539" s="106"/>
    </row>
    <row r="1540" s="94" customFormat="1" ht="15">
      <c r="K1540" s="106"/>
    </row>
    <row r="1541" s="94" customFormat="1" ht="15">
      <c r="K1541" s="106"/>
    </row>
    <row r="1542" s="94" customFormat="1" ht="15">
      <c r="K1542" s="106"/>
    </row>
    <row r="1543" s="94" customFormat="1" ht="15">
      <c r="K1543" s="106"/>
    </row>
    <row r="1544" s="94" customFormat="1" ht="15">
      <c r="K1544" s="106"/>
    </row>
    <row r="1545" s="94" customFormat="1" ht="15">
      <c r="K1545" s="106"/>
    </row>
    <row r="1546" s="94" customFormat="1" ht="15">
      <c r="K1546" s="106"/>
    </row>
    <row r="1547" s="94" customFormat="1" ht="15">
      <c r="K1547" s="106"/>
    </row>
    <row r="1548" s="94" customFormat="1" ht="15">
      <c r="K1548" s="106"/>
    </row>
    <row r="1549" s="94" customFormat="1" ht="15">
      <c r="K1549" s="106"/>
    </row>
    <row r="1550" s="94" customFormat="1" ht="15">
      <c r="K1550" s="106"/>
    </row>
    <row r="1551" s="94" customFormat="1" ht="15">
      <c r="K1551" s="106"/>
    </row>
    <row r="1552" s="94" customFormat="1" ht="15">
      <c r="K1552" s="106"/>
    </row>
    <row r="1553" s="94" customFormat="1" ht="15">
      <c r="K1553" s="106"/>
    </row>
    <row r="1554" s="94" customFormat="1" ht="15">
      <c r="K1554" s="106"/>
    </row>
    <row r="1555" s="94" customFormat="1" ht="15">
      <c r="K1555" s="106"/>
    </row>
    <row r="1556" s="94" customFormat="1" ht="15">
      <c r="K1556" s="106"/>
    </row>
    <row r="1557" s="94" customFormat="1" ht="15">
      <c r="K1557" s="106"/>
    </row>
    <row r="1558" s="94" customFormat="1" ht="15">
      <c r="K1558" s="106"/>
    </row>
    <row r="1559" s="94" customFormat="1" ht="15">
      <c r="K1559" s="106"/>
    </row>
    <row r="1560" s="94" customFormat="1" ht="15">
      <c r="K1560" s="106"/>
    </row>
    <row r="1561" s="94" customFormat="1" ht="15">
      <c r="K1561" s="106"/>
    </row>
    <row r="1562" s="94" customFormat="1" ht="15">
      <c r="K1562" s="106"/>
    </row>
    <row r="1563" s="94" customFormat="1" ht="15">
      <c r="K1563" s="106"/>
    </row>
    <row r="1564" s="94" customFormat="1" ht="15">
      <c r="K1564" s="106"/>
    </row>
    <row r="1565" s="94" customFormat="1" ht="15">
      <c r="K1565" s="106"/>
    </row>
    <row r="1566" s="94" customFormat="1" ht="15">
      <c r="K1566" s="106"/>
    </row>
    <row r="1567" s="94" customFormat="1" ht="15">
      <c r="K1567" s="106"/>
    </row>
    <row r="1568" s="94" customFormat="1" ht="15">
      <c r="K1568" s="106"/>
    </row>
    <row r="1569" s="94" customFormat="1" ht="15">
      <c r="K1569" s="106"/>
    </row>
    <row r="1570" s="94" customFormat="1" ht="15">
      <c r="K1570" s="106"/>
    </row>
    <row r="1571" s="94" customFormat="1" ht="15">
      <c r="K1571" s="106"/>
    </row>
    <row r="1572" s="94" customFormat="1" ht="15">
      <c r="K1572" s="106"/>
    </row>
    <row r="1573" s="94" customFormat="1" ht="15">
      <c r="K1573" s="106"/>
    </row>
    <row r="1574" s="94" customFormat="1" ht="15">
      <c r="K1574" s="106"/>
    </row>
    <row r="1575" s="94" customFormat="1" ht="15">
      <c r="K1575" s="106"/>
    </row>
    <row r="1576" s="94" customFormat="1" ht="15">
      <c r="K1576" s="106"/>
    </row>
    <row r="1577" s="94" customFormat="1" ht="15">
      <c r="K1577" s="106"/>
    </row>
    <row r="1578" s="94" customFormat="1" ht="15">
      <c r="K1578" s="106"/>
    </row>
    <row r="1579" s="94" customFormat="1" ht="15">
      <c r="K1579" s="106"/>
    </row>
    <row r="1580" s="94" customFormat="1" ht="15">
      <c r="K1580" s="106"/>
    </row>
    <row r="1581" s="94" customFormat="1" ht="15">
      <c r="K1581" s="106"/>
    </row>
    <row r="1582" s="94" customFormat="1" ht="15">
      <c r="K1582" s="106"/>
    </row>
    <row r="1583" s="94" customFormat="1" ht="15">
      <c r="K1583" s="106"/>
    </row>
    <row r="1584" s="94" customFormat="1" ht="15">
      <c r="K1584" s="106"/>
    </row>
    <row r="1585" s="94" customFormat="1" ht="15">
      <c r="K1585" s="106"/>
    </row>
    <row r="1586" s="94" customFormat="1" ht="15">
      <c r="K1586" s="106"/>
    </row>
    <row r="1587" s="94" customFormat="1" ht="15">
      <c r="K1587" s="106"/>
    </row>
    <row r="1588" s="94" customFormat="1" ht="15">
      <c r="K1588" s="106"/>
    </row>
    <row r="1589" s="94" customFormat="1" ht="15">
      <c r="K1589" s="106"/>
    </row>
    <row r="1590" s="94" customFormat="1" ht="15">
      <c r="K1590" s="106"/>
    </row>
    <row r="1591" s="94" customFormat="1" ht="15">
      <c r="K1591" s="106"/>
    </row>
    <row r="1592" s="94" customFormat="1" ht="15">
      <c r="K1592" s="106"/>
    </row>
    <row r="1593" s="94" customFormat="1" ht="15">
      <c r="K1593" s="106"/>
    </row>
    <row r="1594" s="94" customFormat="1" ht="15">
      <c r="K1594" s="106"/>
    </row>
    <row r="1595" s="94" customFormat="1" ht="15">
      <c r="K1595" s="106"/>
    </row>
    <row r="1596" s="94" customFormat="1" ht="15">
      <c r="K1596" s="106"/>
    </row>
    <row r="1597" s="94" customFormat="1" ht="15">
      <c r="K1597" s="106"/>
    </row>
    <row r="1598" s="94" customFormat="1" ht="15">
      <c r="K1598" s="106"/>
    </row>
    <row r="1599" s="94" customFormat="1" ht="15">
      <c r="K1599" s="106"/>
    </row>
    <row r="1600" s="94" customFormat="1" ht="15">
      <c r="K1600" s="106"/>
    </row>
    <row r="1601" s="94" customFormat="1" ht="15">
      <c r="K1601" s="106"/>
    </row>
    <row r="1602" s="94" customFormat="1" ht="15">
      <c r="K1602" s="106"/>
    </row>
    <row r="1603" s="94" customFormat="1" ht="15">
      <c r="K1603" s="106"/>
    </row>
    <row r="1604" s="94" customFormat="1" ht="15">
      <c r="K1604" s="106"/>
    </row>
    <row r="1605" s="94" customFormat="1" ht="15">
      <c r="K1605" s="106"/>
    </row>
    <row r="1606" s="94" customFormat="1" ht="15">
      <c r="K1606" s="106"/>
    </row>
    <row r="1607" s="94" customFormat="1" ht="15">
      <c r="K1607" s="106"/>
    </row>
    <row r="1608" s="94" customFormat="1" ht="15">
      <c r="K1608" s="106"/>
    </row>
    <row r="1609" s="94" customFormat="1" ht="15">
      <c r="K1609" s="106"/>
    </row>
    <row r="1610" s="94" customFormat="1" ht="15">
      <c r="K1610" s="106"/>
    </row>
    <row r="1611" s="94" customFormat="1" ht="15">
      <c r="K1611" s="106"/>
    </row>
    <row r="1612" s="94" customFormat="1" ht="15">
      <c r="K1612" s="106"/>
    </row>
    <row r="1613" s="94" customFormat="1" ht="15">
      <c r="K1613" s="106"/>
    </row>
    <row r="1614" s="94" customFormat="1" ht="15">
      <c r="K1614" s="106"/>
    </row>
    <row r="1615" s="94" customFormat="1" ht="15">
      <c r="K1615" s="106"/>
    </row>
    <row r="1616" s="94" customFormat="1" ht="15">
      <c r="K1616" s="106"/>
    </row>
    <row r="1617" s="94" customFormat="1" ht="15">
      <c r="K1617" s="106"/>
    </row>
    <row r="1618" s="94" customFormat="1" ht="15">
      <c r="K1618" s="106"/>
    </row>
    <row r="1619" s="94" customFormat="1" ht="15">
      <c r="K1619" s="106"/>
    </row>
    <row r="1620" s="94" customFormat="1" ht="15">
      <c r="K1620" s="106"/>
    </row>
    <row r="1621" s="94" customFormat="1" ht="15">
      <c r="K1621" s="106"/>
    </row>
    <row r="1622" s="94" customFormat="1" ht="15">
      <c r="K1622" s="106"/>
    </row>
    <row r="1623" s="94" customFormat="1" ht="15">
      <c r="K1623" s="106"/>
    </row>
    <row r="1624" s="94" customFormat="1" ht="15">
      <c r="K1624" s="106"/>
    </row>
    <row r="1625" s="94" customFormat="1" ht="15">
      <c r="K1625" s="106"/>
    </row>
    <row r="1626" s="94" customFormat="1" ht="15">
      <c r="K1626" s="106"/>
    </row>
    <row r="1627" s="94" customFormat="1" ht="15">
      <c r="K1627" s="106"/>
    </row>
    <row r="1628" s="94" customFormat="1" ht="15">
      <c r="K1628" s="106"/>
    </row>
    <row r="1629" s="94" customFormat="1" ht="15">
      <c r="K1629" s="106"/>
    </row>
    <row r="1630" s="94" customFormat="1" ht="15">
      <c r="K1630" s="106"/>
    </row>
    <row r="1631" s="94" customFormat="1" ht="15">
      <c r="K1631" s="106"/>
    </row>
    <row r="1632" s="94" customFormat="1" ht="15">
      <c r="K1632" s="106"/>
    </row>
    <row r="1633" s="94" customFormat="1" ht="15">
      <c r="K1633" s="106"/>
    </row>
    <row r="1634" s="94" customFormat="1" ht="15">
      <c r="K1634" s="106"/>
    </row>
    <row r="1635" s="94" customFormat="1" ht="15">
      <c r="K1635" s="106"/>
    </row>
    <row r="1636" s="94" customFormat="1" ht="15">
      <c r="K1636" s="106"/>
    </row>
    <row r="1637" s="94" customFormat="1" ht="15">
      <c r="K1637" s="106"/>
    </row>
    <row r="1638" s="94" customFormat="1" ht="15">
      <c r="K1638" s="106"/>
    </row>
    <row r="1639" s="94" customFormat="1" ht="15">
      <c r="K1639" s="106"/>
    </row>
    <row r="1640" s="94" customFormat="1" ht="15">
      <c r="K1640" s="106"/>
    </row>
    <row r="1641" s="94" customFormat="1" ht="15">
      <c r="K1641" s="106"/>
    </row>
    <row r="1642" s="94" customFormat="1" ht="15">
      <c r="K1642" s="106"/>
    </row>
    <row r="1643" s="94" customFormat="1" ht="15">
      <c r="K1643" s="106"/>
    </row>
    <row r="1644" s="94" customFormat="1" ht="15">
      <c r="K1644" s="106"/>
    </row>
    <row r="1645" s="94" customFormat="1" ht="15">
      <c r="K1645" s="106"/>
    </row>
    <row r="1646" s="94" customFormat="1" ht="15">
      <c r="K1646" s="106"/>
    </row>
    <row r="1647" s="94" customFormat="1" ht="15">
      <c r="K1647" s="106"/>
    </row>
    <row r="1648" s="94" customFormat="1" ht="15">
      <c r="K1648" s="106"/>
    </row>
    <row r="1649" s="94" customFormat="1" ht="15">
      <c r="K1649" s="106"/>
    </row>
    <row r="1650" s="94" customFormat="1" ht="15">
      <c r="K1650" s="106"/>
    </row>
    <row r="1651" s="94" customFormat="1" ht="15">
      <c r="K1651" s="106"/>
    </row>
    <row r="1652" s="94" customFormat="1" ht="15">
      <c r="K1652" s="106"/>
    </row>
    <row r="1653" s="94" customFormat="1" ht="15">
      <c r="K1653" s="106"/>
    </row>
    <row r="1654" s="94" customFormat="1" ht="15">
      <c r="K1654" s="106"/>
    </row>
    <row r="1655" s="94" customFormat="1" ht="15">
      <c r="K1655" s="106"/>
    </row>
    <row r="1656" s="94" customFormat="1" ht="15">
      <c r="K1656" s="106"/>
    </row>
    <row r="1657" s="94" customFormat="1" ht="15">
      <c r="K1657" s="106"/>
    </row>
    <row r="1658" s="94" customFormat="1" ht="15">
      <c r="K1658" s="106"/>
    </row>
    <row r="1659" s="94" customFormat="1" ht="15">
      <c r="K1659" s="106"/>
    </row>
    <row r="1660" s="94" customFormat="1" ht="15">
      <c r="K1660" s="106"/>
    </row>
    <row r="1661" s="94" customFormat="1" ht="15">
      <c r="K1661" s="106"/>
    </row>
    <row r="1662" s="94" customFormat="1" ht="15">
      <c r="K1662" s="106"/>
    </row>
    <row r="1663" s="94" customFormat="1" ht="15">
      <c r="K1663" s="106"/>
    </row>
    <row r="1664" s="94" customFormat="1" ht="15">
      <c r="K1664" s="106"/>
    </row>
    <row r="1665" s="94" customFormat="1" ht="15">
      <c r="K1665" s="106"/>
    </row>
    <row r="1666" s="94" customFormat="1" ht="15">
      <c r="K1666" s="106"/>
    </row>
    <row r="1667" s="94" customFormat="1" ht="15">
      <c r="K1667" s="106"/>
    </row>
    <row r="1668" s="94" customFormat="1" ht="15">
      <c r="K1668" s="106"/>
    </row>
    <row r="1669" s="94" customFormat="1" ht="15">
      <c r="K1669" s="106"/>
    </row>
    <row r="1670" s="94" customFormat="1" ht="15">
      <c r="K1670" s="106"/>
    </row>
    <row r="1671" s="94" customFormat="1" ht="15">
      <c r="K1671" s="106"/>
    </row>
    <row r="1672" s="94" customFormat="1" ht="15">
      <c r="K1672" s="106"/>
    </row>
    <row r="1673" s="94" customFormat="1" ht="15">
      <c r="K1673" s="106"/>
    </row>
    <row r="1674" s="94" customFormat="1" ht="15">
      <c r="K1674" s="106"/>
    </row>
    <row r="1675" s="94" customFormat="1" ht="15">
      <c r="K1675" s="106"/>
    </row>
    <row r="1676" s="94" customFormat="1" ht="15">
      <c r="K1676" s="106"/>
    </row>
    <row r="1677" s="94" customFormat="1" ht="15">
      <c r="K1677" s="106"/>
    </row>
    <row r="1678" s="94" customFormat="1" ht="15">
      <c r="K1678" s="106"/>
    </row>
    <row r="1679" s="94" customFormat="1" ht="15">
      <c r="K1679" s="106"/>
    </row>
    <row r="1680" s="94" customFormat="1" ht="15">
      <c r="K1680" s="106"/>
    </row>
    <row r="1681" s="94" customFormat="1" ht="15">
      <c r="K1681" s="106"/>
    </row>
    <row r="1682" s="94" customFormat="1" ht="15">
      <c r="K1682" s="106"/>
    </row>
    <row r="1683" s="94" customFormat="1" ht="15">
      <c r="K1683" s="106"/>
    </row>
    <row r="1684" s="94" customFormat="1" ht="15">
      <c r="K1684" s="106"/>
    </row>
    <row r="1685" s="94" customFormat="1" ht="15">
      <c r="K1685" s="106"/>
    </row>
    <row r="1686" s="94" customFormat="1" ht="15">
      <c r="K1686" s="106"/>
    </row>
    <row r="1687" s="94" customFormat="1" ht="15">
      <c r="K1687" s="106"/>
    </row>
    <row r="1688" s="94" customFormat="1" ht="15">
      <c r="K1688" s="106"/>
    </row>
    <row r="1689" s="94" customFormat="1" ht="15">
      <c r="K1689" s="106"/>
    </row>
    <row r="1690" s="94" customFormat="1" ht="15">
      <c r="K1690" s="106"/>
    </row>
    <row r="1691" s="94" customFormat="1" ht="15">
      <c r="K1691" s="106"/>
    </row>
    <row r="1692" s="94" customFormat="1" ht="15">
      <c r="K1692" s="106"/>
    </row>
    <row r="1693" s="94" customFormat="1" ht="15">
      <c r="K1693" s="106"/>
    </row>
    <row r="1694" s="94" customFormat="1" ht="15">
      <c r="K1694" s="106"/>
    </row>
    <row r="1695" s="94" customFormat="1" ht="15">
      <c r="K1695" s="106"/>
    </row>
    <row r="1696" s="94" customFormat="1" ht="15">
      <c r="K1696" s="106"/>
    </row>
    <row r="1697" s="94" customFormat="1" ht="15">
      <c r="K1697" s="106"/>
    </row>
    <row r="1698" s="94" customFormat="1" ht="15">
      <c r="K1698" s="106"/>
    </row>
    <row r="1699" s="94" customFormat="1" ht="15">
      <c r="K1699" s="106"/>
    </row>
    <row r="1700" s="94" customFormat="1" ht="15">
      <c r="K1700" s="106"/>
    </row>
    <row r="1701" s="94" customFormat="1" ht="15">
      <c r="K1701" s="106"/>
    </row>
    <row r="1702" s="94" customFormat="1" ht="15">
      <c r="K1702" s="106"/>
    </row>
    <row r="1703" s="94" customFormat="1" ht="15">
      <c r="K1703" s="106"/>
    </row>
    <row r="1704" s="94" customFormat="1" ht="15">
      <c r="K1704" s="106"/>
    </row>
    <row r="1705" s="94" customFormat="1" ht="15">
      <c r="K1705" s="106"/>
    </row>
    <row r="1706" s="94" customFormat="1" ht="15">
      <c r="K1706" s="106"/>
    </row>
    <row r="1707" s="94" customFormat="1" ht="15">
      <c r="K1707" s="106"/>
    </row>
    <row r="1708" s="94" customFormat="1" ht="15">
      <c r="K1708" s="106"/>
    </row>
    <row r="1709" s="94" customFormat="1" ht="15">
      <c r="K1709" s="106"/>
    </row>
    <row r="1710" s="94" customFormat="1" ht="15">
      <c r="K1710" s="106"/>
    </row>
    <row r="1711" s="94" customFormat="1" ht="15">
      <c r="K1711" s="106"/>
    </row>
    <row r="1712" s="94" customFormat="1" ht="15">
      <c r="K1712" s="106"/>
    </row>
    <row r="1713" s="94" customFormat="1" ht="15">
      <c r="K1713" s="106"/>
    </row>
    <row r="1714" s="94" customFormat="1" ht="15">
      <c r="K1714" s="106"/>
    </row>
    <row r="1715" s="94" customFormat="1" ht="15">
      <c r="K1715" s="106"/>
    </row>
    <row r="1716" s="94" customFormat="1" ht="15">
      <c r="K1716" s="106"/>
    </row>
    <row r="1717" s="94" customFormat="1" ht="15">
      <c r="K1717" s="106"/>
    </row>
    <row r="1718" s="94" customFormat="1" ht="15">
      <c r="K1718" s="106"/>
    </row>
    <row r="1719" s="94" customFormat="1" ht="15">
      <c r="K1719" s="106"/>
    </row>
    <row r="1720" s="94" customFormat="1" ht="15">
      <c r="K1720" s="106"/>
    </row>
    <row r="1721" s="94" customFormat="1" ht="15">
      <c r="K1721" s="106"/>
    </row>
    <row r="1722" s="94" customFormat="1" ht="15">
      <c r="K1722" s="106"/>
    </row>
    <row r="1723" s="94" customFormat="1" ht="15">
      <c r="K1723" s="106"/>
    </row>
    <row r="1724" s="94" customFormat="1" ht="15">
      <c r="K1724" s="106"/>
    </row>
    <row r="1725" s="94" customFormat="1" ht="15">
      <c r="K1725" s="106"/>
    </row>
    <row r="1726" s="94" customFormat="1" ht="15">
      <c r="K1726" s="106"/>
    </row>
    <row r="1727" s="94" customFormat="1" ht="15">
      <c r="K1727" s="106"/>
    </row>
    <row r="1728" s="94" customFormat="1" ht="15">
      <c r="K1728" s="106"/>
    </row>
    <row r="1729" s="94" customFormat="1" ht="15">
      <c r="K1729" s="106"/>
    </row>
    <row r="1730" s="94" customFormat="1" ht="15">
      <c r="K1730" s="106"/>
    </row>
    <row r="1731" s="94" customFormat="1" ht="15">
      <c r="K1731" s="106"/>
    </row>
    <row r="1732" s="94" customFormat="1" ht="15">
      <c r="K1732" s="106"/>
    </row>
    <row r="1733" s="94" customFormat="1" ht="15">
      <c r="K1733" s="106"/>
    </row>
    <row r="1734" s="94" customFormat="1" ht="15">
      <c r="K1734" s="106"/>
    </row>
    <row r="1735" s="94" customFormat="1" ht="15">
      <c r="K1735" s="106"/>
    </row>
    <row r="1736" s="94" customFormat="1" ht="15">
      <c r="K1736" s="106"/>
    </row>
    <row r="1737" s="94" customFormat="1" ht="15">
      <c r="K1737" s="106"/>
    </row>
    <row r="1738" s="94" customFormat="1" ht="15">
      <c r="K1738" s="106"/>
    </row>
    <row r="1739" s="94" customFormat="1" ht="15">
      <c r="K1739" s="106"/>
    </row>
    <row r="1740" s="94" customFormat="1" ht="15">
      <c r="K1740" s="106"/>
    </row>
    <row r="1741" s="94" customFormat="1" ht="15">
      <c r="K1741" s="106"/>
    </row>
    <row r="1742" s="94" customFormat="1" ht="15">
      <c r="K1742" s="106"/>
    </row>
    <row r="1743" s="94" customFormat="1" ht="15">
      <c r="K1743" s="106"/>
    </row>
    <row r="1744" s="94" customFormat="1" ht="15">
      <c r="K1744" s="106"/>
    </row>
    <row r="1745" s="94" customFormat="1" ht="15">
      <c r="K1745" s="106"/>
    </row>
    <row r="1746" s="94" customFormat="1" ht="15">
      <c r="K1746" s="106"/>
    </row>
    <row r="1747" s="94" customFormat="1" ht="15">
      <c r="K1747" s="106"/>
    </row>
    <row r="1748" s="94" customFormat="1" ht="15">
      <c r="K1748" s="106"/>
    </row>
    <row r="1749" s="94" customFormat="1" ht="15">
      <c r="K1749" s="106"/>
    </row>
    <row r="1750" s="94" customFormat="1" ht="15">
      <c r="K1750" s="106"/>
    </row>
    <row r="1751" s="94" customFormat="1" ht="15">
      <c r="K1751" s="106"/>
    </row>
    <row r="1752" s="94" customFormat="1" ht="15">
      <c r="K1752" s="106"/>
    </row>
    <row r="1753" s="94" customFormat="1" ht="15">
      <c r="K1753" s="106"/>
    </row>
    <row r="1754" s="94" customFormat="1" ht="15">
      <c r="K1754" s="106"/>
    </row>
    <row r="1755" s="94" customFormat="1" ht="15">
      <c r="K1755" s="106"/>
    </row>
    <row r="1756" s="94" customFormat="1" ht="15">
      <c r="K1756" s="106"/>
    </row>
    <row r="1757" s="94" customFormat="1" ht="15">
      <c r="K1757" s="106"/>
    </row>
    <row r="1758" s="94" customFormat="1" ht="15">
      <c r="K1758" s="106"/>
    </row>
    <row r="1759" s="94" customFormat="1" ht="15">
      <c r="K1759" s="106"/>
    </row>
    <row r="1760" s="94" customFormat="1" ht="15">
      <c r="K1760" s="106"/>
    </row>
    <row r="1761" s="94" customFormat="1" ht="15">
      <c r="K1761" s="106"/>
    </row>
    <row r="1762" s="94" customFormat="1" ht="15">
      <c r="K1762" s="106"/>
    </row>
    <row r="1763" s="94" customFormat="1" ht="15">
      <c r="K1763" s="106"/>
    </row>
    <row r="1764" s="94" customFormat="1" ht="15">
      <c r="K1764" s="106"/>
    </row>
    <row r="1765" s="94" customFormat="1" ht="15">
      <c r="K1765" s="106"/>
    </row>
    <row r="1766" s="94" customFormat="1" ht="15">
      <c r="K1766" s="106"/>
    </row>
    <row r="1767" s="94" customFormat="1" ht="15">
      <c r="K1767" s="106"/>
    </row>
    <row r="1768" s="94" customFormat="1" ht="15">
      <c r="K1768" s="106"/>
    </row>
    <row r="1769" s="94" customFormat="1" ht="15">
      <c r="K1769" s="106"/>
    </row>
    <row r="1770" s="94" customFormat="1" ht="15">
      <c r="K1770" s="106"/>
    </row>
    <row r="1771" s="94" customFormat="1" ht="15">
      <c r="K1771" s="106"/>
    </row>
    <row r="1772" s="94" customFormat="1" ht="15">
      <c r="K1772" s="106"/>
    </row>
    <row r="1773" s="94" customFormat="1" ht="15">
      <c r="K1773" s="106"/>
    </row>
    <row r="1774" s="94" customFormat="1" ht="15">
      <c r="K1774" s="106"/>
    </row>
    <row r="1775" s="94" customFormat="1" ht="15">
      <c r="K1775" s="106"/>
    </row>
    <row r="1776" s="94" customFormat="1" ht="15">
      <c r="K1776" s="106"/>
    </row>
    <row r="1777" s="94" customFormat="1" ht="15">
      <c r="K1777" s="106"/>
    </row>
    <row r="1778" s="94" customFormat="1" ht="15">
      <c r="K1778" s="106"/>
    </row>
    <row r="1779" s="94" customFormat="1" ht="15">
      <c r="K1779" s="106"/>
    </row>
    <row r="1780" s="94" customFormat="1" ht="15">
      <c r="K1780" s="106"/>
    </row>
    <row r="1781" s="94" customFormat="1" ht="15">
      <c r="K1781" s="106"/>
    </row>
    <row r="1782" s="94" customFormat="1" ht="15">
      <c r="K1782" s="106"/>
    </row>
    <row r="1783" s="94" customFormat="1" ht="15">
      <c r="K1783" s="106"/>
    </row>
    <row r="1784" s="94" customFormat="1" ht="15">
      <c r="K1784" s="106"/>
    </row>
    <row r="1785" s="94" customFormat="1" ht="15">
      <c r="K1785" s="106"/>
    </row>
    <row r="1786" s="94" customFormat="1" ht="15">
      <c r="K1786" s="106"/>
    </row>
    <row r="1787" s="94" customFormat="1" ht="15">
      <c r="K1787" s="106"/>
    </row>
    <row r="1788" s="94" customFormat="1" ht="15">
      <c r="K1788" s="106"/>
    </row>
    <row r="1789" s="94" customFormat="1" ht="15">
      <c r="K1789" s="106"/>
    </row>
    <row r="1790" s="94" customFormat="1" ht="15">
      <c r="K1790" s="106"/>
    </row>
    <row r="1791" s="94" customFormat="1" ht="15">
      <c r="K1791" s="106"/>
    </row>
    <row r="1792" s="94" customFormat="1" ht="15">
      <c r="K1792" s="106"/>
    </row>
    <row r="1793" s="94" customFormat="1" ht="15">
      <c r="K1793" s="106"/>
    </row>
    <row r="1794" s="94" customFormat="1" ht="15">
      <c r="K1794" s="106"/>
    </row>
    <row r="1795" s="94" customFormat="1" ht="15">
      <c r="K1795" s="106"/>
    </row>
    <row r="1796" s="94" customFormat="1" ht="15">
      <c r="K1796" s="106"/>
    </row>
    <row r="1797" s="94" customFormat="1" ht="15">
      <c r="K1797" s="106"/>
    </row>
    <row r="1798" s="94" customFormat="1" ht="15">
      <c r="K1798" s="106"/>
    </row>
    <row r="1799" s="94" customFormat="1" ht="15">
      <c r="K1799" s="106"/>
    </row>
    <row r="1800" s="94" customFormat="1" ht="15">
      <c r="K1800" s="106"/>
    </row>
    <row r="1801" s="94" customFormat="1" ht="15">
      <c r="K1801" s="106"/>
    </row>
    <row r="1802" s="94" customFormat="1" ht="15">
      <c r="K1802" s="106"/>
    </row>
    <row r="1803" s="94" customFormat="1" ht="15">
      <c r="K1803" s="106"/>
    </row>
    <row r="1804" s="94" customFormat="1" ht="15">
      <c r="K1804" s="106"/>
    </row>
    <row r="1805" s="94" customFormat="1" ht="15">
      <c r="K1805" s="106"/>
    </row>
    <row r="1806" s="94" customFormat="1" ht="15">
      <c r="K1806" s="106"/>
    </row>
    <row r="1807" s="94" customFormat="1" ht="15">
      <c r="K1807" s="106"/>
    </row>
    <row r="1808" s="94" customFormat="1" ht="15">
      <c r="K1808" s="106"/>
    </row>
    <row r="1809" s="94" customFormat="1" ht="15">
      <c r="K1809" s="106"/>
    </row>
    <row r="1810" s="94" customFormat="1" ht="15">
      <c r="K1810" s="106"/>
    </row>
    <row r="1811" s="94" customFormat="1" ht="15">
      <c r="K1811" s="106"/>
    </row>
    <row r="1812" s="94" customFormat="1" ht="15">
      <c r="K1812" s="106"/>
    </row>
    <row r="1813" s="94" customFormat="1" ht="15">
      <c r="K1813" s="106"/>
    </row>
    <row r="1814" s="94" customFormat="1" ht="15">
      <c r="K1814" s="106"/>
    </row>
    <row r="1815" s="94" customFormat="1" ht="15">
      <c r="K1815" s="106"/>
    </row>
    <row r="1816" s="94" customFormat="1" ht="15">
      <c r="K1816" s="106"/>
    </row>
    <row r="1817" s="94" customFormat="1" ht="15">
      <c r="K1817" s="106"/>
    </row>
    <row r="1818" s="94" customFormat="1" ht="15">
      <c r="K1818" s="106"/>
    </row>
    <row r="1819" s="94" customFormat="1" ht="15">
      <c r="K1819" s="106"/>
    </row>
    <row r="1820" s="94" customFormat="1" ht="15">
      <c r="K1820" s="106"/>
    </row>
    <row r="1821" s="94" customFormat="1" ht="15">
      <c r="K1821" s="106"/>
    </row>
    <row r="1822" s="94" customFormat="1" ht="15">
      <c r="K1822" s="106"/>
    </row>
    <row r="1823" s="94" customFormat="1" ht="15">
      <c r="K1823" s="106"/>
    </row>
    <row r="1824" s="94" customFormat="1" ht="15">
      <c r="K1824" s="106"/>
    </row>
    <row r="1825" s="94" customFormat="1" ht="15">
      <c r="K1825" s="106"/>
    </row>
    <row r="1826" s="94" customFormat="1" ht="15">
      <c r="K1826" s="106"/>
    </row>
    <row r="1827" s="94" customFormat="1" ht="15">
      <c r="K1827" s="106"/>
    </row>
    <row r="1828" s="94" customFormat="1" ht="15">
      <c r="K1828" s="106"/>
    </row>
    <row r="1829" s="94" customFormat="1" ht="15">
      <c r="K1829" s="106"/>
    </row>
    <row r="1830" s="94" customFormat="1" ht="15">
      <c r="K1830" s="106"/>
    </row>
    <row r="1831" s="94" customFormat="1" ht="15">
      <c r="K1831" s="106"/>
    </row>
    <row r="1832" s="94" customFormat="1" ht="15">
      <c r="K1832" s="106"/>
    </row>
    <row r="1833" s="94" customFormat="1" ht="15">
      <c r="K1833" s="106"/>
    </row>
    <row r="1834" s="94" customFormat="1" ht="15">
      <c r="K1834" s="106"/>
    </row>
    <row r="1835" s="94" customFormat="1" ht="15">
      <c r="K1835" s="106"/>
    </row>
    <row r="1836" s="94" customFormat="1" ht="15">
      <c r="K1836" s="106"/>
    </row>
    <row r="1837" s="94" customFormat="1" ht="15">
      <c r="K1837" s="106"/>
    </row>
    <row r="1838" s="94" customFormat="1" ht="15">
      <c r="K1838" s="106"/>
    </row>
    <row r="1839" s="94" customFormat="1" ht="15">
      <c r="K1839" s="106"/>
    </row>
    <row r="1840" s="94" customFormat="1" ht="15">
      <c r="K1840" s="106"/>
    </row>
    <row r="1841" s="94" customFormat="1" ht="15">
      <c r="K1841" s="106"/>
    </row>
    <row r="1842" s="94" customFormat="1" ht="15">
      <c r="K1842" s="106"/>
    </row>
    <row r="1843" s="94" customFormat="1" ht="15">
      <c r="K1843" s="106"/>
    </row>
    <row r="1844" s="94" customFormat="1" ht="15">
      <c r="K1844" s="106"/>
    </row>
    <row r="1845" s="94" customFormat="1" ht="15">
      <c r="K1845" s="106"/>
    </row>
    <row r="1846" s="94" customFormat="1" ht="15">
      <c r="K1846" s="106"/>
    </row>
    <row r="1847" s="94" customFormat="1" ht="15">
      <c r="K1847" s="106"/>
    </row>
    <row r="1848" s="94" customFormat="1" ht="15">
      <c r="K1848" s="106"/>
    </row>
    <row r="1849" s="94" customFormat="1" ht="15">
      <c r="K1849" s="106"/>
    </row>
    <row r="1850" s="94" customFormat="1" ht="15">
      <c r="K1850" s="106"/>
    </row>
    <row r="1851" s="94" customFormat="1" ht="15">
      <c r="K1851" s="106"/>
    </row>
    <row r="1852" s="94" customFormat="1" ht="15">
      <c r="K1852" s="106"/>
    </row>
    <row r="1853" s="94" customFormat="1" ht="15">
      <c r="K1853" s="106"/>
    </row>
    <row r="1854" s="94" customFormat="1" ht="15">
      <c r="K1854" s="106"/>
    </row>
    <row r="1855" s="94" customFormat="1" ht="15">
      <c r="K1855" s="106"/>
    </row>
    <row r="1856" s="94" customFormat="1" ht="15">
      <c r="K1856" s="106"/>
    </row>
    <row r="1857" s="94" customFormat="1" ht="15">
      <c r="K1857" s="106"/>
    </row>
    <row r="1858" s="94" customFormat="1" ht="15">
      <c r="K1858" s="106"/>
    </row>
    <row r="1859" s="94" customFormat="1" ht="15">
      <c r="K1859" s="106"/>
    </row>
    <row r="1860" s="94" customFormat="1" ht="15">
      <c r="K1860" s="106"/>
    </row>
    <row r="1861" s="94" customFormat="1" ht="15">
      <c r="K1861" s="106"/>
    </row>
    <row r="1862" s="94" customFormat="1" ht="15">
      <c r="K1862" s="106"/>
    </row>
    <row r="1863" s="94" customFormat="1" ht="15">
      <c r="K1863" s="106"/>
    </row>
    <row r="1864" s="94" customFormat="1" ht="15">
      <c r="K1864" s="106"/>
    </row>
    <row r="1865" s="94" customFormat="1" ht="15">
      <c r="K1865" s="106"/>
    </row>
    <row r="1866" s="94" customFormat="1" ht="15">
      <c r="K1866" s="106"/>
    </row>
    <row r="1867" s="94" customFormat="1" ht="15">
      <c r="K1867" s="106"/>
    </row>
    <row r="1868" s="94" customFormat="1" ht="15">
      <c r="K1868" s="106"/>
    </row>
    <row r="1869" s="94" customFormat="1" ht="15">
      <c r="K1869" s="106"/>
    </row>
    <row r="1870" s="94" customFormat="1" ht="15">
      <c r="K1870" s="106"/>
    </row>
    <row r="1871" s="94" customFormat="1" ht="15">
      <c r="K1871" s="106"/>
    </row>
    <row r="1872" s="94" customFormat="1" ht="15">
      <c r="K1872" s="106"/>
    </row>
    <row r="1873" s="94" customFormat="1" ht="15">
      <c r="K1873" s="106"/>
    </row>
    <row r="1874" s="94" customFormat="1" ht="15">
      <c r="K1874" s="106"/>
    </row>
    <row r="1875" s="94" customFormat="1" ht="15">
      <c r="K1875" s="106"/>
    </row>
    <row r="1876" s="94" customFormat="1" ht="15">
      <c r="K1876" s="106"/>
    </row>
    <row r="1877" s="94" customFormat="1" ht="15">
      <c r="K1877" s="106"/>
    </row>
    <row r="1878" s="94" customFormat="1" ht="15">
      <c r="K1878" s="106"/>
    </row>
    <row r="1879" s="94" customFormat="1" ht="15">
      <c r="K1879" s="106"/>
    </row>
    <row r="1880" s="94" customFormat="1" ht="15">
      <c r="K1880" s="106"/>
    </row>
    <row r="1881" s="94" customFormat="1" ht="15">
      <c r="K1881" s="106"/>
    </row>
    <row r="1882" s="94" customFormat="1" ht="15">
      <c r="K1882" s="106"/>
    </row>
    <row r="1883" s="94" customFormat="1" ht="15">
      <c r="K1883" s="106"/>
    </row>
    <row r="1884" s="94" customFormat="1" ht="15">
      <c r="K1884" s="106"/>
    </row>
    <row r="1885" s="94" customFormat="1" ht="15">
      <c r="K1885" s="106"/>
    </row>
    <row r="1886" s="94" customFormat="1" ht="15">
      <c r="K1886" s="106"/>
    </row>
    <row r="1887" s="94" customFormat="1" ht="15">
      <c r="K1887" s="106"/>
    </row>
    <row r="1888" s="94" customFormat="1" ht="15">
      <c r="K1888" s="106"/>
    </row>
    <row r="1889" s="94" customFormat="1" ht="15">
      <c r="K1889" s="106"/>
    </row>
    <row r="1890" s="94" customFormat="1" ht="15">
      <c r="K1890" s="106"/>
    </row>
    <row r="1891" s="94" customFormat="1" ht="15">
      <c r="K1891" s="106"/>
    </row>
    <row r="1892" s="94" customFormat="1" ht="15">
      <c r="K1892" s="106"/>
    </row>
    <row r="1893" s="94" customFormat="1" ht="15">
      <c r="K1893" s="106"/>
    </row>
    <row r="1894" s="94" customFormat="1" ht="15">
      <c r="K1894" s="106"/>
    </row>
    <row r="1895" s="94" customFormat="1" ht="15">
      <c r="K1895" s="106"/>
    </row>
    <row r="1896" s="94" customFormat="1" ht="15">
      <c r="K1896" s="106"/>
    </row>
    <row r="1897" s="94" customFormat="1" ht="15">
      <c r="K1897" s="106"/>
    </row>
    <row r="1898" s="94" customFormat="1" ht="15">
      <c r="K1898" s="106"/>
    </row>
    <row r="1899" s="94" customFormat="1" ht="15">
      <c r="K1899" s="106"/>
    </row>
    <row r="1900" s="94" customFormat="1" ht="15">
      <c r="K1900" s="106"/>
    </row>
    <row r="1901" s="94" customFormat="1" ht="15">
      <c r="K1901" s="106"/>
    </row>
    <row r="1902" s="94" customFormat="1" ht="15">
      <c r="K1902" s="106"/>
    </row>
    <row r="1903" s="94" customFormat="1" ht="15">
      <c r="K1903" s="106"/>
    </row>
    <row r="1904" s="94" customFormat="1" ht="15">
      <c r="K1904" s="106"/>
    </row>
    <row r="1905" s="94" customFormat="1" ht="15">
      <c r="K1905" s="106"/>
    </row>
    <row r="1906" s="94" customFormat="1" ht="15">
      <c r="K1906" s="106"/>
    </row>
    <row r="1907" s="94" customFormat="1" ht="15">
      <c r="K1907" s="106"/>
    </row>
    <row r="1908" s="94" customFormat="1" ht="15">
      <c r="K1908" s="106"/>
    </row>
    <row r="1909" s="94" customFormat="1" ht="15">
      <c r="K1909" s="106"/>
    </row>
    <row r="1910" s="94" customFormat="1" ht="15">
      <c r="K1910" s="106"/>
    </row>
    <row r="1911" s="94" customFormat="1" ht="15">
      <c r="K1911" s="106"/>
    </row>
    <row r="1912" s="94" customFormat="1" ht="15">
      <c r="K1912" s="106"/>
    </row>
    <row r="1913" s="94" customFormat="1" ht="15">
      <c r="K1913" s="106"/>
    </row>
    <row r="1914" s="94" customFormat="1" ht="15">
      <c r="K1914" s="106"/>
    </row>
    <row r="1915" s="94" customFormat="1" ht="15">
      <c r="K1915" s="106"/>
    </row>
    <row r="1916" s="94" customFormat="1" ht="15">
      <c r="K1916" s="106"/>
    </row>
    <row r="1917" s="94" customFormat="1" ht="15">
      <c r="K1917" s="106"/>
    </row>
    <row r="1918" s="94" customFormat="1" ht="15">
      <c r="K1918" s="106"/>
    </row>
    <row r="1919" s="94" customFormat="1" ht="15">
      <c r="K1919" s="106"/>
    </row>
    <row r="1920" s="94" customFormat="1" ht="15">
      <c r="K1920" s="106"/>
    </row>
    <row r="1921" s="94" customFormat="1" ht="15">
      <c r="K1921" s="106"/>
    </row>
    <row r="1922" s="94" customFormat="1" ht="15">
      <c r="K1922" s="106"/>
    </row>
    <row r="1923" s="94" customFormat="1" ht="15">
      <c r="K1923" s="106"/>
    </row>
    <row r="1924" s="94" customFormat="1" ht="15">
      <c r="K1924" s="106"/>
    </row>
    <row r="1925" s="94" customFormat="1" ht="15">
      <c r="K1925" s="106"/>
    </row>
    <row r="1926" s="94" customFormat="1" ht="15">
      <c r="K1926" s="106"/>
    </row>
    <row r="1927" s="94" customFormat="1" ht="15">
      <c r="K1927" s="106"/>
    </row>
    <row r="1928" s="94" customFormat="1" ht="15">
      <c r="K1928" s="106"/>
    </row>
    <row r="1929" s="94" customFormat="1" ht="15">
      <c r="K1929" s="106"/>
    </row>
    <row r="1930" s="94" customFormat="1" ht="15">
      <c r="K1930" s="106"/>
    </row>
    <row r="1931" s="94" customFormat="1" ht="15">
      <c r="K1931" s="106"/>
    </row>
    <row r="1932" s="94" customFormat="1" ht="15">
      <c r="K1932" s="106"/>
    </row>
    <row r="1933" s="94" customFormat="1" ht="15">
      <c r="K1933" s="106"/>
    </row>
    <row r="1934" s="94" customFormat="1" ht="15">
      <c r="K1934" s="106"/>
    </row>
    <row r="1935" s="94" customFormat="1" ht="15">
      <c r="K1935" s="106"/>
    </row>
    <row r="1936" s="94" customFormat="1" ht="15">
      <c r="K1936" s="106"/>
    </row>
    <row r="1937" s="94" customFormat="1" ht="15">
      <c r="K1937" s="106"/>
    </row>
    <row r="1938" s="94" customFormat="1" ht="15">
      <c r="K1938" s="106"/>
    </row>
    <row r="1939" s="94" customFormat="1" ht="15">
      <c r="K1939" s="106"/>
    </row>
    <row r="1940" s="94" customFormat="1" ht="15">
      <c r="K1940" s="106"/>
    </row>
    <row r="1941" s="94" customFormat="1" ht="15">
      <c r="K1941" s="106"/>
    </row>
    <row r="1942" s="94" customFormat="1" ht="15">
      <c r="K1942" s="106"/>
    </row>
    <row r="1943" s="94" customFormat="1" ht="15">
      <c r="K1943" s="106"/>
    </row>
    <row r="1944" s="94" customFormat="1" ht="15">
      <c r="K1944" s="106"/>
    </row>
    <row r="1945" s="94" customFormat="1" ht="15">
      <c r="K1945" s="106"/>
    </row>
    <row r="1946" s="94" customFormat="1" ht="15">
      <c r="K1946" s="106"/>
    </row>
    <row r="1947" s="94" customFormat="1" ht="15">
      <c r="K1947" s="106"/>
    </row>
    <row r="1948" s="94" customFormat="1" ht="15">
      <c r="K1948" s="106"/>
    </row>
    <row r="1949" s="94" customFormat="1" ht="15">
      <c r="K1949" s="106"/>
    </row>
    <row r="1950" s="94" customFormat="1" ht="15">
      <c r="K1950" s="106"/>
    </row>
    <row r="1951" s="94" customFormat="1" ht="15">
      <c r="K1951" s="106"/>
    </row>
    <row r="1952" s="94" customFormat="1" ht="15">
      <c r="K1952" s="106"/>
    </row>
    <row r="1953" s="94" customFormat="1" ht="15">
      <c r="K1953" s="106"/>
    </row>
    <row r="1954" s="94" customFormat="1" ht="15">
      <c r="K1954" s="106"/>
    </row>
    <row r="1955" s="94" customFormat="1" ht="15">
      <c r="K1955" s="106"/>
    </row>
    <row r="1956" s="94" customFormat="1" ht="15">
      <c r="K1956" s="106"/>
    </row>
    <row r="1957" s="94" customFormat="1" ht="15">
      <c r="K1957" s="106"/>
    </row>
    <row r="1958" s="94" customFormat="1" ht="15">
      <c r="K1958" s="106"/>
    </row>
    <row r="1959" s="94" customFormat="1" ht="15">
      <c r="K1959" s="106"/>
    </row>
    <row r="1960" s="94" customFormat="1" ht="15">
      <c r="K1960" s="106"/>
    </row>
    <row r="1961" s="94" customFormat="1" ht="15">
      <c r="K1961" s="106"/>
    </row>
    <row r="1962" s="94" customFormat="1" ht="15">
      <c r="K1962" s="106"/>
    </row>
    <row r="1963" s="94" customFormat="1" ht="15">
      <c r="K1963" s="106"/>
    </row>
    <row r="1964" s="94" customFormat="1" ht="15">
      <c r="K1964" s="106"/>
    </row>
    <row r="1965" s="94" customFormat="1" ht="15">
      <c r="K1965" s="106"/>
    </row>
    <row r="1966" s="94" customFormat="1" ht="15">
      <c r="K1966" s="106"/>
    </row>
    <row r="1967" s="94" customFormat="1" ht="15">
      <c r="K1967" s="106"/>
    </row>
    <row r="1968" s="94" customFormat="1" ht="15">
      <c r="K1968" s="106"/>
    </row>
    <row r="1969" s="94" customFormat="1" ht="15">
      <c r="K1969" s="106"/>
    </row>
    <row r="1970" s="94" customFormat="1" ht="15">
      <c r="K1970" s="106"/>
    </row>
    <row r="1971" s="94" customFormat="1" ht="15">
      <c r="K1971" s="106"/>
    </row>
    <row r="1972" s="94" customFormat="1" ht="15">
      <c r="K1972" s="106"/>
    </row>
    <row r="1973" s="94" customFormat="1" ht="15">
      <c r="K1973" s="106"/>
    </row>
    <row r="1974" s="94" customFormat="1" ht="15">
      <c r="K1974" s="106"/>
    </row>
    <row r="1975" s="94" customFormat="1" ht="15">
      <c r="K1975" s="106"/>
    </row>
    <row r="1976" s="94" customFormat="1" ht="15">
      <c r="K1976" s="106"/>
    </row>
    <row r="1977" s="94" customFormat="1" ht="15">
      <c r="K1977" s="106"/>
    </row>
    <row r="1978" s="94" customFormat="1" ht="15">
      <c r="K1978" s="106"/>
    </row>
    <row r="1979" s="94" customFormat="1" ht="15">
      <c r="K1979" s="106"/>
    </row>
    <row r="1980" s="94" customFormat="1" ht="15">
      <c r="K1980" s="106"/>
    </row>
    <row r="1981" s="94" customFormat="1" ht="15">
      <c r="K1981" s="106"/>
    </row>
    <row r="1982" s="94" customFormat="1" ht="15">
      <c r="K1982" s="106"/>
    </row>
    <row r="1983" s="94" customFormat="1" ht="15">
      <c r="K1983" s="106"/>
    </row>
    <row r="1984" s="94" customFormat="1" ht="15">
      <c r="K1984" s="106"/>
    </row>
    <row r="1985" s="94" customFormat="1" ht="15">
      <c r="K1985" s="106"/>
    </row>
    <row r="1986" s="94" customFormat="1" ht="15">
      <c r="K1986" s="106"/>
    </row>
    <row r="1987" s="94" customFormat="1" ht="15">
      <c r="K1987" s="106"/>
    </row>
    <row r="1988" s="94" customFormat="1" ht="15">
      <c r="K1988" s="106"/>
    </row>
    <row r="1989" s="94" customFormat="1" ht="15">
      <c r="K1989" s="106"/>
    </row>
    <row r="1990" s="94" customFormat="1" ht="15">
      <c r="K1990" s="106"/>
    </row>
    <row r="1991" s="94" customFormat="1" ht="15">
      <c r="K1991" s="106"/>
    </row>
    <row r="1992" s="94" customFormat="1" ht="15">
      <c r="K1992" s="106"/>
    </row>
    <row r="1993" s="94" customFormat="1" ht="15">
      <c r="K1993" s="106"/>
    </row>
    <row r="1994" s="94" customFormat="1" ht="15">
      <c r="K1994" s="106"/>
    </row>
    <row r="1995" s="94" customFormat="1" ht="15">
      <c r="K1995" s="106"/>
    </row>
    <row r="1996" s="94" customFormat="1" ht="15">
      <c r="K1996" s="106"/>
    </row>
    <row r="1997" s="94" customFormat="1" ht="15">
      <c r="K1997" s="106"/>
    </row>
    <row r="1998" s="94" customFormat="1" ht="15">
      <c r="K1998" s="106"/>
    </row>
    <row r="1999" s="94" customFormat="1" ht="15">
      <c r="K1999" s="106"/>
    </row>
    <row r="2000" s="94" customFormat="1" ht="15">
      <c r="K2000" s="106"/>
    </row>
    <row r="2001" s="94" customFormat="1" ht="15">
      <c r="K2001" s="106"/>
    </row>
    <row r="2002" s="94" customFormat="1" ht="15">
      <c r="K2002" s="106"/>
    </row>
    <row r="2003" s="94" customFormat="1" ht="15">
      <c r="K2003" s="106"/>
    </row>
    <row r="2004" s="94" customFormat="1" ht="15">
      <c r="K2004" s="106"/>
    </row>
    <row r="2005" s="94" customFormat="1" ht="15">
      <c r="K2005" s="106"/>
    </row>
    <row r="2006" s="94" customFormat="1" ht="15">
      <c r="K2006" s="106"/>
    </row>
    <row r="2007" s="94" customFormat="1" ht="15">
      <c r="K2007" s="106"/>
    </row>
    <row r="2008" s="94" customFormat="1" ht="15">
      <c r="K2008" s="106"/>
    </row>
    <row r="2009" s="94" customFormat="1" ht="15">
      <c r="K2009" s="106"/>
    </row>
    <row r="2010" s="94" customFormat="1" ht="15">
      <c r="K2010" s="106"/>
    </row>
    <row r="2011" s="94" customFormat="1" ht="15">
      <c r="K2011" s="106"/>
    </row>
    <row r="2012" s="94" customFormat="1" ht="15">
      <c r="K2012" s="106"/>
    </row>
    <row r="2013" s="94" customFormat="1" ht="15">
      <c r="K2013" s="106"/>
    </row>
    <row r="2014" s="94" customFormat="1" ht="15">
      <c r="K2014" s="106"/>
    </row>
    <row r="2015" s="94" customFormat="1" ht="15">
      <c r="K2015" s="106"/>
    </row>
    <row r="2016" s="94" customFormat="1" ht="15">
      <c r="K2016" s="106"/>
    </row>
    <row r="2017" s="94" customFormat="1" ht="15">
      <c r="K2017" s="106"/>
    </row>
    <row r="2018" s="94" customFormat="1" ht="15">
      <c r="K2018" s="106"/>
    </row>
    <row r="2019" s="94" customFormat="1" ht="15">
      <c r="K2019" s="106"/>
    </row>
    <row r="2020" s="94" customFormat="1" ht="15">
      <c r="K2020" s="106"/>
    </row>
    <row r="2021" s="94" customFormat="1" ht="15">
      <c r="K2021" s="106"/>
    </row>
    <row r="2022" s="94" customFormat="1" ht="15">
      <c r="K2022" s="106"/>
    </row>
    <row r="2023" s="94" customFormat="1" ht="15">
      <c r="K2023" s="106"/>
    </row>
    <row r="2024" s="94" customFormat="1" ht="15">
      <c r="K2024" s="106"/>
    </row>
    <row r="2025" s="94" customFormat="1" ht="15">
      <c r="K2025" s="106"/>
    </row>
    <row r="2026" s="94" customFormat="1" ht="15">
      <c r="K2026" s="106"/>
    </row>
    <row r="2027" s="94" customFormat="1" ht="15">
      <c r="K2027" s="106"/>
    </row>
    <row r="2028" s="94" customFormat="1" ht="15">
      <c r="K2028" s="106"/>
    </row>
    <row r="2029" s="94" customFormat="1" ht="15">
      <c r="K2029" s="106"/>
    </row>
    <row r="2030" s="94" customFormat="1" ht="15">
      <c r="K2030" s="106"/>
    </row>
    <row r="2031" s="94" customFormat="1" ht="15">
      <c r="K2031" s="106"/>
    </row>
    <row r="2032" s="94" customFormat="1" ht="15">
      <c r="K2032" s="106"/>
    </row>
    <row r="2033" s="94" customFormat="1" ht="15">
      <c r="K2033" s="106"/>
    </row>
    <row r="2034" s="94" customFormat="1" ht="15">
      <c r="K2034" s="106"/>
    </row>
    <row r="2035" s="94" customFormat="1" ht="15">
      <c r="K2035" s="106"/>
    </row>
    <row r="2036" s="94" customFormat="1" ht="15">
      <c r="K2036" s="106"/>
    </row>
    <row r="2037" s="94" customFormat="1" ht="15">
      <c r="K2037" s="106"/>
    </row>
    <row r="2038" s="94" customFormat="1" ht="15">
      <c r="K2038" s="106"/>
    </row>
    <row r="2039" s="94" customFormat="1" ht="15">
      <c r="K2039" s="106"/>
    </row>
    <row r="2040" s="94" customFormat="1" ht="15">
      <c r="K2040" s="106"/>
    </row>
    <row r="2041" s="94" customFormat="1" ht="15">
      <c r="K2041" s="106"/>
    </row>
    <row r="2042" s="94" customFormat="1" ht="15">
      <c r="K2042" s="106"/>
    </row>
    <row r="2043" s="94" customFormat="1" ht="15">
      <c r="K2043" s="106"/>
    </row>
    <row r="2044" s="94" customFormat="1" ht="15">
      <c r="K2044" s="106"/>
    </row>
    <row r="2045" s="94" customFormat="1" ht="15">
      <c r="K2045" s="106"/>
    </row>
    <row r="2046" s="94" customFormat="1" ht="15">
      <c r="K2046" s="106"/>
    </row>
    <row r="2047" s="94" customFormat="1" ht="15">
      <c r="K2047" s="106"/>
    </row>
    <row r="2048" s="94" customFormat="1" ht="15">
      <c r="K2048" s="106"/>
    </row>
    <row r="2049" s="94" customFormat="1" ht="15">
      <c r="K2049" s="106"/>
    </row>
    <row r="2050" s="94" customFormat="1" ht="15">
      <c r="K2050" s="106"/>
    </row>
    <row r="2051" s="94" customFormat="1" ht="15">
      <c r="K2051" s="106"/>
    </row>
    <row r="2052" s="94" customFormat="1" ht="15">
      <c r="K2052" s="106"/>
    </row>
    <row r="2053" s="94" customFormat="1" ht="15">
      <c r="K2053" s="106"/>
    </row>
    <row r="2054" s="94" customFormat="1" ht="15">
      <c r="K2054" s="106"/>
    </row>
    <row r="2055" s="94" customFormat="1" ht="15">
      <c r="K2055" s="106"/>
    </row>
    <row r="2056" s="94" customFormat="1" ht="15">
      <c r="K2056" s="106"/>
    </row>
    <row r="2057" s="94" customFormat="1" ht="15">
      <c r="K2057" s="106"/>
    </row>
    <row r="2058" s="94" customFormat="1" ht="15">
      <c r="K2058" s="106"/>
    </row>
    <row r="2059" s="94" customFormat="1" ht="15">
      <c r="K2059" s="106"/>
    </row>
    <row r="2060" s="94" customFormat="1" ht="15">
      <c r="K2060" s="106"/>
    </row>
    <row r="2061" s="94" customFormat="1" ht="15">
      <c r="K2061" s="106"/>
    </row>
    <row r="2062" s="94" customFormat="1" ht="15">
      <c r="K2062" s="106"/>
    </row>
    <row r="2063" s="94" customFormat="1" ht="15">
      <c r="K2063" s="106"/>
    </row>
    <row r="2064" s="94" customFormat="1" ht="15">
      <c r="K2064" s="106"/>
    </row>
    <row r="2065" s="94" customFormat="1" ht="15">
      <c r="K2065" s="106"/>
    </row>
    <row r="2066" s="94" customFormat="1" ht="15">
      <c r="K2066" s="106"/>
    </row>
    <row r="2067" s="94" customFormat="1" ht="15">
      <c r="K2067" s="106"/>
    </row>
    <row r="2068" s="94" customFormat="1" ht="15">
      <c r="K2068" s="106"/>
    </row>
    <row r="2069" s="94" customFormat="1" ht="15">
      <c r="K2069" s="106"/>
    </row>
    <row r="2070" s="94" customFormat="1" ht="15">
      <c r="K2070" s="106"/>
    </row>
    <row r="2071" s="94" customFormat="1" ht="15">
      <c r="K2071" s="106"/>
    </row>
    <row r="2072" s="94" customFormat="1" ht="15">
      <c r="K2072" s="106"/>
    </row>
    <row r="2073" s="94" customFormat="1" ht="15">
      <c r="K2073" s="106"/>
    </row>
    <row r="2074" s="94" customFormat="1" ht="15">
      <c r="K2074" s="106"/>
    </row>
    <row r="2075" s="94" customFormat="1" ht="15">
      <c r="K2075" s="106"/>
    </row>
    <row r="2076" s="94" customFormat="1" ht="15">
      <c r="K2076" s="106"/>
    </row>
    <row r="2077" s="94" customFormat="1" ht="15">
      <c r="K2077" s="106"/>
    </row>
    <row r="2078" s="94" customFormat="1" ht="15">
      <c r="K2078" s="106"/>
    </row>
    <row r="2079" s="94" customFormat="1" ht="15">
      <c r="K2079" s="106"/>
    </row>
    <row r="2080" s="94" customFormat="1" ht="15">
      <c r="K2080" s="106"/>
    </row>
    <row r="2081" s="94" customFormat="1" ht="15">
      <c r="K2081" s="106"/>
    </row>
    <row r="2082" s="94" customFormat="1" ht="15">
      <c r="K2082" s="106"/>
    </row>
    <row r="2083" s="94" customFormat="1" ht="15">
      <c r="K2083" s="106"/>
    </row>
    <row r="2084" s="94" customFormat="1" ht="15">
      <c r="K2084" s="106"/>
    </row>
    <row r="2085" s="94" customFormat="1" ht="15">
      <c r="K2085" s="106"/>
    </row>
    <row r="2086" s="94" customFormat="1" ht="15">
      <c r="K2086" s="106"/>
    </row>
    <row r="2087" s="94" customFormat="1" ht="15">
      <c r="K2087" s="106"/>
    </row>
    <row r="2088" s="94" customFormat="1" ht="15">
      <c r="K2088" s="106"/>
    </row>
    <row r="2089" s="94" customFormat="1" ht="15">
      <c r="K2089" s="106"/>
    </row>
    <row r="2090" s="94" customFormat="1" ht="15">
      <c r="K2090" s="106"/>
    </row>
    <row r="2091" s="94" customFormat="1" ht="15">
      <c r="K2091" s="106"/>
    </row>
    <row r="2092" s="94" customFormat="1" ht="15">
      <c r="K2092" s="106"/>
    </row>
    <row r="2093" s="94" customFormat="1" ht="15">
      <c r="K2093" s="106"/>
    </row>
    <row r="2094" s="94" customFormat="1" ht="15">
      <c r="K2094" s="106"/>
    </row>
    <row r="2095" s="94" customFormat="1" ht="15">
      <c r="K2095" s="106"/>
    </row>
    <row r="2096" s="94" customFormat="1" ht="15">
      <c r="K2096" s="106"/>
    </row>
    <row r="2097" s="94" customFormat="1" ht="15">
      <c r="K2097" s="106"/>
    </row>
    <row r="2098" s="94" customFormat="1" ht="15">
      <c r="K2098" s="106"/>
    </row>
    <row r="2099" s="94" customFormat="1" ht="15">
      <c r="K2099" s="106"/>
    </row>
    <row r="2100" s="94" customFormat="1" ht="15">
      <c r="K2100" s="106"/>
    </row>
    <row r="2101" s="94" customFormat="1" ht="15">
      <c r="K2101" s="106"/>
    </row>
    <row r="2102" s="94" customFormat="1" ht="15">
      <c r="K2102" s="106"/>
    </row>
    <row r="2103" s="94" customFormat="1" ht="15">
      <c r="K2103" s="106"/>
    </row>
    <row r="2104" s="94" customFormat="1" ht="15">
      <c r="K2104" s="106"/>
    </row>
    <row r="2105" s="94" customFormat="1" ht="15">
      <c r="K2105" s="106"/>
    </row>
    <row r="2106" s="94" customFormat="1" ht="15">
      <c r="K2106" s="106"/>
    </row>
    <row r="2107" s="94" customFormat="1" ht="15">
      <c r="K2107" s="106"/>
    </row>
    <row r="2108" s="94" customFormat="1" ht="15">
      <c r="K2108" s="106"/>
    </row>
    <row r="2109" s="94" customFormat="1" ht="15">
      <c r="K2109" s="106"/>
    </row>
    <row r="2110" s="94" customFormat="1" ht="15">
      <c r="K2110" s="106"/>
    </row>
    <row r="2111" s="94" customFormat="1" ht="15">
      <c r="K2111" s="106"/>
    </row>
    <row r="2112" s="94" customFormat="1" ht="15">
      <c r="K2112" s="106"/>
    </row>
    <row r="2113" s="94" customFormat="1" ht="15">
      <c r="K2113" s="106"/>
    </row>
    <row r="2114" s="94" customFormat="1" ht="15">
      <c r="K2114" s="106"/>
    </row>
    <row r="2115" s="94" customFormat="1" ht="15">
      <c r="K2115" s="106"/>
    </row>
    <row r="2116" s="94" customFormat="1" ht="15">
      <c r="K2116" s="106"/>
    </row>
    <row r="2117" s="94" customFormat="1" ht="15">
      <c r="K2117" s="106"/>
    </row>
    <row r="2118" s="94" customFormat="1" ht="15">
      <c r="K2118" s="106"/>
    </row>
    <row r="2119" s="94" customFormat="1" ht="15">
      <c r="K2119" s="106"/>
    </row>
    <row r="2120" s="94" customFormat="1" ht="15">
      <c r="K2120" s="106"/>
    </row>
    <row r="2121" s="94" customFormat="1" ht="15">
      <c r="K2121" s="106"/>
    </row>
    <row r="2122" s="94" customFormat="1" ht="15">
      <c r="K2122" s="106"/>
    </row>
    <row r="2123" s="94" customFormat="1" ht="15">
      <c r="K2123" s="106"/>
    </row>
    <row r="2124" s="94" customFormat="1" ht="15">
      <c r="K2124" s="106"/>
    </row>
    <row r="2125" s="94" customFormat="1" ht="15">
      <c r="K2125" s="106"/>
    </row>
    <row r="2126" s="94" customFormat="1" ht="15">
      <c r="K2126" s="106"/>
    </row>
    <row r="2127" s="94" customFormat="1" ht="15">
      <c r="K2127" s="106"/>
    </row>
    <row r="2128" s="94" customFormat="1" ht="15">
      <c r="K2128" s="106"/>
    </row>
    <row r="2129" s="94" customFormat="1" ht="15">
      <c r="K2129" s="106"/>
    </row>
    <row r="2130" s="94" customFormat="1" ht="15">
      <c r="K2130" s="106"/>
    </row>
    <row r="2131" s="94" customFormat="1" ht="15">
      <c r="K2131" s="106"/>
    </row>
    <row r="2132" s="94" customFormat="1" ht="15">
      <c r="K2132" s="106"/>
    </row>
    <row r="2133" s="94" customFormat="1" ht="15">
      <c r="K2133" s="106"/>
    </row>
    <row r="2134" s="94" customFormat="1" ht="15">
      <c r="K2134" s="106"/>
    </row>
    <row r="2135" s="94" customFormat="1" ht="15">
      <c r="K2135" s="106"/>
    </row>
    <row r="2136" s="94" customFormat="1" ht="15">
      <c r="K2136" s="106"/>
    </row>
    <row r="2137" s="94" customFormat="1" ht="15">
      <c r="K2137" s="106"/>
    </row>
    <row r="2138" s="94" customFormat="1" ht="15">
      <c r="K2138" s="106"/>
    </row>
    <row r="2139" s="94" customFormat="1" ht="15">
      <c r="K2139" s="106"/>
    </row>
    <row r="2140" s="94" customFormat="1" ht="15">
      <c r="K2140" s="106"/>
    </row>
    <row r="2141" s="94" customFormat="1" ht="15">
      <c r="K2141" s="106"/>
    </row>
    <row r="2142" s="94" customFormat="1" ht="15">
      <c r="K2142" s="106"/>
    </row>
    <row r="2143" s="94" customFormat="1" ht="15">
      <c r="K2143" s="106"/>
    </row>
    <row r="2144" s="94" customFormat="1" ht="15">
      <c r="K2144" s="106"/>
    </row>
    <row r="2145" s="94" customFormat="1" ht="15">
      <c r="K2145" s="106"/>
    </row>
    <row r="2146" s="94" customFormat="1" ht="15">
      <c r="K2146" s="106"/>
    </row>
    <row r="2147" s="94" customFormat="1" ht="15">
      <c r="K2147" s="106"/>
    </row>
    <row r="2148" s="94" customFormat="1" ht="15">
      <c r="K2148" s="106"/>
    </row>
    <row r="2149" s="94" customFormat="1" ht="15">
      <c r="K2149" s="106"/>
    </row>
    <row r="2150" s="94" customFormat="1" ht="15">
      <c r="K2150" s="106"/>
    </row>
    <row r="2151" s="94" customFormat="1" ht="15">
      <c r="K2151" s="106"/>
    </row>
    <row r="2152" s="94" customFormat="1" ht="15">
      <c r="K2152" s="106"/>
    </row>
    <row r="2153" s="94" customFormat="1" ht="15">
      <c r="K2153" s="106"/>
    </row>
    <row r="2154" s="94" customFormat="1" ht="15">
      <c r="K2154" s="106"/>
    </row>
    <row r="2155" s="94" customFormat="1" ht="15">
      <c r="K2155" s="106"/>
    </row>
    <row r="2156" s="94" customFormat="1" ht="15">
      <c r="K2156" s="106"/>
    </row>
    <row r="2157" s="94" customFormat="1" ht="15">
      <c r="K2157" s="106"/>
    </row>
    <row r="2158" s="94" customFormat="1" ht="15">
      <c r="K2158" s="106"/>
    </row>
    <row r="2159" s="94" customFormat="1" ht="15">
      <c r="K2159" s="106"/>
    </row>
    <row r="2160" s="94" customFormat="1" ht="15">
      <c r="K2160" s="106"/>
    </row>
    <row r="2161" s="94" customFormat="1" ht="15">
      <c r="K2161" s="106"/>
    </row>
    <row r="2162" s="94" customFormat="1" ht="15">
      <c r="K2162" s="106"/>
    </row>
    <row r="2163" s="94" customFormat="1" ht="15">
      <c r="K2163" s="106"/>
    </row>
    <row r="2164" s="94" customFormat="1" ht="15">
      <c r="K2164" s="106"/>
    </row>
    <row r="2165" s="94" customFormat="1" ht="15">
      <c r="K2165" s="106"/>
    </row>
    <row r="2166" s="94" customFormat="1" ht="15">
      <c r="K2166" s="106"/>
    </row>
    <row r="2167" s="94" customFormat="1" ht="15">
      <c r="K2167" s="106"/>
    </row>
    <row r="2168" s="94" customFormat="1" ht="15">
      <c r="K2168" s="106"/>
    </row>
    <row r="2169" s="94" customFormat="1" ht="15">
      <c r="K2169" s="106"/>
    </row>
    <row r="2170" s="94" customFormat="1" ht="15">
      <c r="K2170" s="106"/>
    </row>
    <row r="2171" s="94" customFormat="1" ht="15">
      <c r="K2171" s="106"/>
    </row>
    <row r="2172" s="94" customFormat="1" ht="15">
      <c r="K2172" s="106"/>
    </row>
    <row r="2173" s="94" customFormat="1" ht="15">
      <c r="K2173" s="106"/>
    </row>
    <row r="2174" s="94" customFormat="1" ht="15">
      <c r="K2174" s="106"/>
    </row>
    <row r="2175" s="94" customFormat="1" ht="15">
      <c r="K2175" s="106"/>
    </row>
    <row r="2176" s="94" customFormat="1" ht="15">
      <c r="K2176" s="106"/>
    </row>
    <row r="2177" s="94" customFormat="1" ht="15">
      <c r="K2177" s="106"/>
    </row>
    <row r="2178" s="94" customFormat="1" ht="15">
      <c r="K2178" s="106"/>
    </row>
    <row r="2179" s="94" customFormat="1" ht="15">
      <c r="K2179" s="106"/>
    </row>
    <row r="2180" s="94" customFormat="1" ht="15">
      <c r="K2180" s="106"/>
    </row>
    <row r="2181" s="94" customFormat="1" ht="15">
      <c r="K2181" s="106"/>
    </row>
    <row r="2182" s="94" customFormat="1" ht="15">
      <c r="K2182" s="106"/>
    </row>
    <row r="2183" s="94" customFormat="1" ht="15">
      <c r="K2183" s="106"/>
    </row>
    <row r="2184" s="94" customFormat="1" ht="15">
      <c r="K2184" s="106"/>
    </row>
    <row r="2185" s="94" customFormat="1" ht="15">
      <c r="K2185" s="106"/>
    </row>
    <row r="2186" s="94" customFormat="1" ht="15">
      <c r="K2186" s="106"/>
    </row>
    <row r="2187" s="94" customFormat="1" ht="15">
      <c r="K2187" s="106"/>
    </row>
    <row r="2188" s="94" customFormat="1" ht="15">
      <c r="K2188" s="106"/>
    </row>
    <row r="2189" s="94" customFormat="1" ht="15">
      <c r="K2189" s="106"/>
    </row>
    <row r="2190" s="94" customFormat="1" ht="15">
      <c r="K2190" s="106"/>
    </row>
    <row r="2191" s="94" customFormat="1" ht="15">
      <c r="K2191" s="106"/>
    </row>
    <row r="2192" s="94" customFormat="1" ht="15">
      <c r="K2192" s="106"/>
    </row>
    <row r="2193" s="94" customFormat="1" ht="15">
      <c r="K2193" s="106"/>
    </row>
    <row r="2194" s="94" customFormat="1" ht="15">
      <c r="K2194" s="106"/>
    </row>
    <row r="2195" s="94" customFormat="1" ht="15">
      <c r="K2195" s="106"/>
    </row>
    <row r="2196" s="94" customFormat="1" ht="15">
      <c r="K2196" s="106"/>
    </row>
    <row r="2197" s="94" customFormat="1" ht="15">
      <c r="K2197" s="106"/>
    </row>
    <row r="2198" s="94" customFormat="1" ht="15">
      <c r="K2198" s="106"/>
    </row>
    <row r="2199" s="94" customFormat="1" ht="15">
      <c r="K2199" s="106"/>
    </row>
    <row r="2200" s="94" customFormat="1" ht="15">
      <c r="K2200" s="106"/>
    </row>
    <row r="2201" s="94" customFormat="1" ht="15">
      <c r="K2201" s="106"/>
    </row>
    <row r="2202" s="94" customFormat="1" ht="15">
      <c r="K2202" s="106"/>
    </row>
    <row r="2203" s="94" customFormat="1" ht="15">
      <c r="K2203" s="106"/>
    </row>
    <row r="2204" s="94" customFormat="1" ht="15">
      <c r="K2204" s="106"/>
    </row>
    <row r="2205" s="94" customFormat="1" ht="15">
      <c r="K2205" s="106"/>
    </row>
    <row r="2206" s="94" customFormat="1" ht="15">
      <c r="K2206" s="106"/>
    </row>
    <row r="2207" s="94" customFormat="1" ht="15">
      <c r="K2207" s="106"/>
    </row>
    <row r="2208" s="94" customFormat="1" ht="15">
      <c r="K2208" s="106"/>
    </row>
    <row r="2209" s="94" customFormat="1" ht="15">
      <c r="K2209" s="106"/>
    </row>
    <row r="2210" s="94" customFormat="1" ht="15">
      <c r="K2210" s="106"/>
    </row>
    <row r="2211" s="94" customFormat="1" ht="15">
      <c r="K2211" s="106"/>
    </row>
    <row r="2212" s="94" customFormat="1" ht="15">
      <c r="K2212" s="106"/>
    </row>
    <row r="2213" s="94" customFormat="1" ht="15">
      <c r="K2213" s="106"/>
    </row>
    <row r="2214" s="94" customFormat="1" ht="15">
      <c r="K2214" s="106"/>
    </row>
    <row r="2215" s="94" customFormat="1" ht="15">
      <c r="K2215" s="106"/>
    </row>
    <row r="2216" s="94" customFormat="1" ht="15">
      <c r="K2216" s="106"/>
    </row>
    <row r="2217" s="94" customFormat="1" ht="15">
      <c r="K2217" s="106"/>
    </row>
    <row r="2218" s="94" customFormat="1" ht="15">
      <c r="K2218" s="106"/>
    </row>
    <row r="2219" s="94" customFormat="1" ht="15">
      <c r="K2219" s="106"/>
    </row>
    <row r="2220" s="94" customFormat="1" ht="15">
      <c r="K2220" s="106"/>
    </row>
    <row r="2221" s="94" customFormat="1" ht="15">
      <c r="K2221" s="106"/>
    </row>
    <row r="2222" s="94" customFormat="1" ht="15">
      <c r="K2222" s="106"/>
    </row>
    <row r="2223" s="94" customFormat="1" ht="15">
      <c r="K2223" s="106"/>
    </row>
    <row r="2224" s="94" customFormat="1" ht="15">
      <c r="K2224" s="106"/>
    </row>
    <row r="2225" s="94" customFormat="1" ht="15">
      <c r="K2225" s="106"/>
    </row>
    <row r="2226" s="94" customFormat="1" ht="15">
      <c r="K2226" s="106"/>
    </row>
    <row r="2227" s="94" customFormat="1" ht="15">
      <c r="K2227" s="106"/>
    </row>
    <row r="2228" s="94" customFormat="1" ht="15">
      <c r="K2228" s="106"/>
    </row>
    <row r="2229" s="94" customFormat="1" ht="15">
      <c r="K2229" s="106"/>
    </row>
    <row r="2230" s="94" customFormat="1" ht="15">
      <c r="K2230" s="106"/>
    </row>
    <row r="2231" s="94" customFormat="1" ht="15">
      <c r="K2231" s="106"/>
    </row>
    <row r="2232" s="94" customFormat="1" ht="15">
      <c r="K2232" s="106"/>
    </row>
    <row r="2233" s="94" customFormat="1" ht="15">
      <c r="K2233" s="106"/>
    </row>
    <row r="2234" s="94" customFormat="1" ht="15">
      <c r="K2234" s="106"/>
    </row>
    <row r="2235" s="94" customFormat="1" ht="15">
      <c r="K2235" s="106"/>
    </row>
    <row r="2236" s="94" customFormat="1" ht="15">
      <c r="K2236" s="106"/>
    </row>
    <row r="2237" s="94" customFormat="1" ht="15">
      <c r="K2237" s="106"/>
    </row>
    <row r="2238" s="94" customFormat="1" ht="15">
      <c r="K2238" s="106"/>
    </row>
    <row r="2239" s="94" customFormat="1" ht="15">
      <c r="K2239" s="106"/>
    </row>
    <row r="2240" s="94" customFormat="1" ht="15">
      <c r="K2240" s="106"/>
    </row>
    <row r="2241" s="94" customFormat="1" ht="15">
      <c r="K2241" s="106"/>
    </row>
    <row r="2242" s="94" customFormat="1" ht="15">
      <c r="K2242" s="106"/>
    </row>
    <row r="2243" s="94" customFormat="1" ht="15">
      <c r="K2243" s="106"/>
    </row>
    <row r="2244" s="94" customFormat="1" ht="15">
      <c r="K2244" s="106"/>
    </row>
    <row r="2245" s="94" customFormat="1" ht="15">
      <c r="K2245" s="106"/>
    </row>
    <row r="2246" s="94" customFormat="1" ht="15">
      <c r="K2246" s="106"/>
    </row>
    <row r="2247" s="94" customFormat="1" ht="15">
      <c r="K2247" s="106"/>
    </row>
    <row r="2248" s="94" customFormat="1" ht="15">
      <c r="K2248" s="106"/>
    </row>
    <row r="2249" s="94" customFormat="1" ht="15">
      <c r="K2249" s="106"/>
    </row>
    <row r="2250" s="94" customFormat="1" ht="15">
      <c r="K2250" s="106"/>
    </row>
    <row r="2251" s="94" customFormat="1" ht="15">
      <c r="K2251" s="106"/>
    </row>
    <row r="2252" s="94" customFormat="1" ht="15">
      <c r="K2252" s="106"/>
    </row>
    <row r="2253" s="94" customFormat="1" ht="15">
      <c r="K2253" s="106"/>
    </row>
    <row r="2254" s="94" customFormat="1" ht="15">
      <c r="K2254" s="106"/>
    </row>
    <row r="2255" s="94" customFormat="1" ht="15">
      <c r="K2255" s="106"/>
    </row>
    <row r="2256" s="94" customFormat="1" ht="15">
      <c r="K2256" s="106"/>
    </row>
    <row r="2257" s="94" customFormat="1" ht="15">
      <c r="K2257" s="106"/>
    </row>
    <row r="2258" s="94" customFormat="1" ht="15">
      <c r="K2258" s="106"/>
    </row>
    <row r="2259" s="94" customFormat="1" ht="15">
      <c r="K2259" s="106"/>
    </row>
    <row r="2260" s="94" customFormat="1" ht="15">
      <c r="K2260" s="106"/>
    </row>
    <row r="2261" s="94" customFormat="1" ht="15">
      <c r="K2261" s="106"/>
    </row>
    <row r="2262" s="94" customFormat="1" ht="15">
      <c r="K2262" s="106"/>
    </row>
    <row r="2263" s="94" customFormat="1" ht="15">
      <c r="K2263" s="106"/>
    </row>
    <row r="2264" s="94" customFormat="1" ht="15">
      <c r="K2264" s="106"/>
    </row>
    <row r="2265" s="94" customFormat="1" ht="15">
      <c r="K2265" s="106"/>
    </row>
    <row r="2266" s="94" customFormat="1" ht="15">
      <c r="K2266" s="106"/>
    </row>
    <row r="2267" s="94" customFormat="1" ht="15">
      <c r="K2267" s="106"/>
    </row>
    <row r="2268" s="94" customFormat="1" ht="15">
      <c r="K2268" s="106"/>
    </row>
    <row r="2269" s="94" customFormat="1" ht="15">
      <c r="K2269" s="106"/>
    </row>
    <row r="2270" s="94" customFormat="1" ht="15">
      <c r="K2270" s="106"/>
    </row>
    <row r="2271" s="94" customFormat="1" ht="15">
      <c r="K2271" s="106"/>
    </row>
    <row r="2272" s="94" customFormat="1" ht="15">
      <c r="K2272" s="106"/>
    </row>
    <row r="2273" s="94" customFormat="1" ht="15">
      <c r="K2273" s="106"/>
    </row>
    <row r="2274" s="94" customFormat="1" ht="15">
      <c r="K2274" s="106"/>
    </row>
    <row r="2275" s="94" customFormat="1" ht="15">
      <c r="K2275" s="106"/>
    </row>
    <row r="2276" s="94" customFormat="1" ht="15">
      <c r="K2276" s="106"/>
    </row>
    <row r="2277" s="94" customFormat="1" ht="15">
      <c r="K2277" s="106"/>
    </row>
    <row r="2278" s="94" customFormat="1" ht="15">
      <c r="K2278" s="106"/>
    </row>
    <row r="2279" s="94" customFormat="1" ht="15">
      <c r="K2279" s="106"/>
    </row>
    <row r="2280" s="94" customFormat="1" ht="15">
      <c r="K2280" s="106"/>
    </row>
    <row r="2281" s="94" customFormat="1" ht="15">
      <c r="K2281" s="106"/>
    </row>
    <row r="2282" s="94" customFormat="1" ht="15">
      <c r="K2282" s="106"/>
    </row>
    <row r="2283" s="94" customFormat="1" ht="15">
      <c r="K2283" s="106"/>
    </row>
    <row r="2284" s="94" customFormat="1" ht="15">
      <c r="K2284" s="106"/>
    </row>
    <row r="2285" s="94" customFormat="1" ht="15">
      <c r="K2285" s="106"/>
    </row>
    <row r="2286" s="94" customFormat="1" ht="15">
      <c r="K2286" s="106"/>
    </row>
    <row r="2287" s="94" customFormat="1" ht="15">
      <c r="K2287" s="106"/>
    </row>
    <row r="2288" s="94" customFormat="1" ht="15">
      <c r="K2288" s="106"/>
    </row>
    <row r="2289" s="94" customFormat="1" ht="15">
      <c r="K2289" s="106"/>
    </row>
    <row r="2290" s="94" customFormat="1" ht="15">
      <c r="K2290" s="106"/>
    </row>
    <row r="2291" s="94" customFormat="1" ht="15">
      <c r="K2291" s="106"/>
    </row>
    <row r="2292" s="94" customFormat="1" ht="15">
      <c r="K2292" s="106"/>
    </row>
    <row r="2293" s="94" customFormat="1" ht="15">
      <c r="K2293" s="106"/>
    </row>
    <row r="2294" s="94" customFormat="1" ht="15">
      <c r="K2294" s="106"/>
    </row>
    <row r="2295" s="94" customFormat="1" ht="15">
      <c r="K2295" s="106"/>
    </row>
    <row r="2296" s="94" customFormat="1" ht="15">
      <c r="K2296" s="106"/>
    </row>
    <row r="2297" s="94" customFormat="1" ht="15">
      <c r="K2297" s="106"/>
    </row>
    <row r="2298" s="94" customFormat="1" ht="15">
      <c r="K2298" s="106"/>
    </row>
    <row r="2299" s="94" customFormat="1" ht="15">
      <c r="K2299" s="106"/>
    </row>
    <row r="2300" s="94" customFormat="1" ht="15">
      <c r="K2300" s="106"/>
    </row>
    <row r="2301" s="94" customFormat="1" ht="15">
      <c r="K2301" s="106"/>
    </row>
    <row r="2302" s="94" customFormat="1" ht="15">
      <c r="K2302" s="106"/>
    </row>
    <row r="2303" s="94" customFormat="1" ht="15">
      <c r="K2303" s="106"/>
    </row>
    <row r="2304" s="94" customFormat="1" ht="15">
      <c r="K2304" s="106"/>
    </row>
    <row r="2305" s="94" customFormat="1" ht="15">
      <c r="K2305" s="106"/>
    </row>
    <row r="2306" s="94" customFormat="1" ht="15">
      <c r="K2306" s="106"/>
    </row>
    <row r="2307" s="94" customFormat="1" ht="15">
      <c r="K2307" s="106"/>
    </row>
    <row r="2308" s="94" customFormat="1" ht="15">
      <c r="K2308" s="106"/>
    </row>
    <row r="2309" s="94" customFormat="1" ht="15">
      <c r="K2309" s="106"/>
    </row>
    <row r="2310" s="94" customFormat="1" ht="15">
      <c r="K2310" s="106"/>
    </row>
    <row r="2311" s="94" customFormat="1" ht="15">
      <c r="K2311" s="106"/>
    </row>
    <row r="2312" s="94" customFormat="1" ht="15">
      <c r="K2312" s="106"/>
    </row>
    <row r="2313" s="94" customFormat="1" ht="15">
      <c r="K2313" s="106"/>
    </row>
    <row r="2314" s="94" customFormat="1" ht="15">
      <c r="K2314" s="106"/>
    </row>
    <row r="2315" s="94" customFormat="1" ht="15">
      <c r="K2315" s="106"/>
    </row>
    <row r="2316" s="94" customFormat="1" ht="15">
      <c r="K2316" s="106"/>
    </row>
    <row r="2317" s="94" customFormat="1" ht="15">
      <c r="K2317" s="106"/>
    </row>
    <row r="2318" s="94" customFormat="1" ht="15">
      <c r="K2318" s="106"/>
    </row>
    <row r="2319" s="94" customFormat="1" ht="15">
      <c r="K2319" s="106"/>
    </row>
    <row r="2320" s="94" customFormat="1" ht="15">
      <c r="K2320" s="106"/>
    </row>
    <row r="2321" s="94" customFormat="1" ht="15">
      <c r="K2321" s="106"/>
    </row>
    <row r="2322" s="94" customFormat="1" ht="15">
      <c r="K2322" s="106"/>
    </row>
    <row r="2323" s="94" customFormat="1" ht="15">
      <c r="K2323" s="106"/>
    </row>
    <row r="2324" s="94" customFormat="1" ht="15">
      <c r="K2324" s="106"/>
    </row>
    <row r="2325" s="94" customFormat="1" ht="15">
      <c r="K2325" s="106"/>
    </row>
    <row r="2326" s="94" customFormat="1" ht="15">
      <c r="K2326" s="106"/>
    </row>
    <row r="2327" s="94" customFormat="1" ht="15">
      <c r="K2327" s="106"/>
    </row>
    <row r="2328" s="94" customFormat="1" ht="15">
      <c r="K2328" s="106"/>
    </row>
    <row r="2329" s="94" customFormat="1" ht="15">
      <c r="K2329" s="106"/>
    </row>
    <row r="2330" s="94" customFormat="1" ht="15">
      <c r="K2330" s="106"/>
    </row>
    <row r="2331" s="94" customFormat="1" ht="15">
      <c r="K2331" s="106"/>
    </row>
    <row r="2332" s="94" customFormat="1" ht="15">
      <c r="K2332" s="106"/>
    </row>
    <row r="2333" s="94" customFormat="1" ht="15">
      <c r="K2333" s="106"/>
    </row>
    <row r="2334" s="94" customFormat="1" ht="15">
      <c r="K2334" s="106"/>
    </row>
    <row r="2335" s="94" customFormat="1" ht="15">
      <c r="K2335" s="106"/>
    </row>
    <row r="2336" s="94" customFormat="1" ht="15">
      <c r="K2336" s="106"/>
    </row>
    <row r="2337" s="94" customFormat="1" ht="15">
      <c r="K2337" s="106"/>
    </row>
    <row r="2338" s="94" customFormat="1" ht="15">
      <c r="K2338" s="106"/>
    </row>
    <row r="2339" s="94" customFormat="1" ht="15">
      <c r="K2339" s="106"/>
    </row>
    <row r="2340" s="94" customFormat="1" ht="15">
      <c r="K2340" s="106"/>
    </row>
    <row r="2341" s="94" customFormat="1" ht="15">
      <c r="K2341" s="106"/>
    </row>
    <row r="2342" s="94" customFormat="1" ht="15">
      <c r="K2342" s="106"/>
    </row>
    <row r="2343" s="94" customFormat="1" ht="15">
      <c r="K2343" s="106"/>
    </row>
    <row r="2344" s="94" customFormat="1" ht="15">
      <c r="K2344" s="106"/>
    </row>
    <row r="2345" s="94" customFormat="1" ht="15">
      <c r="K2345" s="106"/>
    </row>
    <row r="2346" s="94" customFormat="1" ht="15">
      <c r="K2346" s="106"/>
    </row>
    <row r="2347" s="94" customFormat="1" ht="15">
      <c r="K2347" s="106"/>
    </row>
    <row r="2348" s="94" customFormat="1" ht="15">
      <c r="K2348" s="106"/>
    </row>
    <row r="2349" s="94" customFormat="1" ht="15">
      <c r="K2349" s="106"/>
    </row>
    <row r="2350" s="94" customFormat="1" ht="15">
      <c r="K2350" s="106"/>
    </row>
    <row r="2351" s="94" customFormat="1" ht="15">
      <c r="K2351" s="106"/>
    </row>
    <row r="2352" s="94" customFormat="1" ht="15">
      <c r="K2352" s="106"/>
    </row>
    <row r="2353" s="94" customFormat="1" ht="15">
      <c r="K2353" s="106"/>
    </row>
    <row r="2354" s="94" customFormat="1" ht="15">
      <c r="K2354" s="106"/>
    </row>
    <row r="2355" s="94" customFormat="1" ht="15">
      <c r="K2355" s="106"/>
    </row>
    <row r="2356" s="94" customFormat="1" ht="15">
      <c r="K2356" s="106"/>
    </row>
    <row r="2357" s="94" customFormat="1" ht="15">
      <c r="K2357" s="106"/>
    </row>
    <row r="2358" s="94" customFormat="1" ht="15">
      <c r="K2358" s="106"/>
    </row>
    <row r="2359" s="94" customFormat="1" ht="15">
      <c r="K2359" s="106"/>
    </row>
    <row r="2360" s="94" customFormat="1" ht="15">
      <c r="K2360" s="106"/>
    </row>
    <row r="2361" s="94" customFormat="1" ht="15">
      <c r="K2361" s="106"/>
    </row>
    <row r="2362" s="94" customFormat="1" ht="15">
      <c r="K2362" s="106"/>
    </row>
    <row r="2363" s="94" customFormat="1" ht="15">
      <c r="K2363" s="106"/>
    </row>
    <row r="2364" s="94" customFormat="1" ht="15">
      <c r="K2364" s="106"/>
    </row>
    <row r="2365" s="94" customFormat="1" ht="15">
      <c r="K2365" s="106"/>
    </row>
    <row r="2366" s="94" customFormat="1" ht="15">
      <c r="K2366" s="106"/>
    </row>
    <row r="2367" s="94" customFormat="1" ht="15">
      <c r="K2367" s="106"/>
    </row>
    <row r="2368" s="94" customFormat="1" ht="15">
      <c r="K2368" s="106"/>
    </row>
    <row r="2369" s="94" customFormat="1" ht="15">
      <c r="K2369" s="106"/>
    </row>
    <row r="2370" s="94" customFormat="1" ht="15">
      <c r="K2370" s="106"/>
    </row>
    <row r="2371" s="94" customFormat="1" ht="15">
      <c r="K2371" s="106"/>
    </row>
    <row r="2372" s="94" customFormat="1" ht="15">
      <c r="K2372" s="106"/>
    </row>
    <row r="2373" s="94" customFormat="1" ht="15">
      <c r="K2373" s="106"/>
    </row>
    <row r="2374" s="94" customFormat="1" ht="15">
      <c r="K2374" s="106"/>
    </row>
    <row r="2375" s="94" customFormat="1" ht="15">
      <c r="K2375" s="106"/>
    </row>
    <row r="2376" s="94" customFormat="1" ht="15">
      <c r="K2376" s="106"/>
    </row>
    <row r="2377" s="94" customFormat="1" ht="15">
      <c r="K2377" s="106"/>
    </row>
    <row r="2378" s="94" customFormat="1" ht="15">
      <c r="K2378" s="106"/>
    </row>
    <row r="2379" s="94" customFormat="1" ht="15">
      <c r="K2379" s="106"/>
    </row>
    <row r="2380" s="94" customFormat="1" ht="15">
      <c r="K2380" s="106"/>
    </row>
    <row r="2381" s="94" customFormat="1" ht="15">
      <c r="K2381" s="106"/>
    </row>
    <row r="2382" s="94" customFormat="1" ht="15">
      <c r="K2382" s="106"/>
    </row>
    <row r="2383" s="94" customFormat="1" ht="15">
      <c r="K2383" s="106"/>
    </row>
    <row r="2384" s="94" customFormat="1" ht="15">
      <c r="K2384" s="106"/>
    </row>
    <row r="2385" s="94" customFormat="1" ht="15">
      <c r="K2385" s="106"/>
    </row>
    <row r="2386" s="94" customFormat="1" ht="15">
      <c r="K2386" s="106"/>
    </row>
    <row r="2387" s="94" customFormat="1" ht="15">
      <c r="K2387" s="106"/>
    </row>
    <row r="2388" s="94" customFormat="1" ht="15">
      <c r="K2388" s="106"/>
    </row>
    <row r="2389" s="94" customFormat="1" ht="15">
      <c r="K2389" s="106"/>
    </row>
    <row r="2390" s="94" customFormat="1" ht="15">
      <c r="K2390" s="106"/>
    </row>
    <row r="2391" s="94" customFormat="1" ht="15">
      <c r="K2391" s="106"/>
    </row>
    <row r="2392" s="94" customFormat="1" ht="15">
      <c r="K2392" s="106"/>
    </row>
    <row r="2393" s="94" customFormat="1" ht="15">
      <c r="K2393" s="106"/>
    </row>
    <row r="2394" s="94" customFormat="1" ht="15">
      <c r="K2394" s="106"/>
    </row>
    <row r="2395" s="94" customFormat="1" ht="15">
      <c r="K2395" s="106"/>
    </row>
    <row r="2396" s="94" customFormat="1" ht="15">
      <c r="K2396" s="106"/>
    </row>
    <row r="2397" s="94" customFormat="1" ht="15">
      <c r="K2397" s="106"/>
    </row>
    <row r="2398" s="94" customFormat="1" ht="15">
      <c r="K2398" s="106"/>
    </row>
    <row r="2399" s="94" customFormat="1" ht="15">
      <c r="K2399" s="106"/>
    </row>
    <row r="2400" s="94" customFormat="1" ht="15">
      <c r="K2400" s="106"/>
    </row>
    <row r="2401" s="94" customFormat="1" ht="15">
      <c r="K2401" s="106"/>
    </row>
    <row r="2402" s="94" customFormat="1" ht="15">
      <c r="K2402" s="106"/>
    </row>
    <row r="2403" s="94" customFormat="1" ht="15">
      <c r="K2403" s="106"/>
    </row>
    <row r="2404" s="94" customFormat="1" ht="15">
      <c r="K2404" s="106"/>
    </row>
    <row r="2405" s="94" customFormat="1" ht="15">
      <c r="K2405" s="106"/>
    </row>
    <row r="2406" s="94" customFormat="1" ht="15">
      <c r="K2406" s="106"/>
    </row>
    <row r="2407" s="94" customFormat="1" ht="15">
      <c r="K2407" s="106"/>
    </row>
    <row r="2408" s="94" customFormat="1" ht="15">
      <c r="K2408" s="106"/>
    </row>
    <row r="2409" s="94" customFormat="1" ht="15">
      <c r="K2409" s="106"/>
    </row>
    <row r="2410" s="94" customFormat="1" ht="15">
      <c r="K2410" s="106"/>
    </row>
    <row r="2411" s="94" customFormat="1" ht="15">
      <c r="K2411" s="106"/>
    </row>
    <row r="2412" s="94" customFormat="1" ht="15">
      <c r="K2412" s="106"/>
    </row>
    <row r="2413" s="94" customFormat="1" ht="15">
      <c r="K2413" s="106"/>
    </row>
    <row r="2414" s="94" customFormat="1" ht="15">
      <c r="K2414" s="106"/>
    </row>
    <row r="2415" s="94" customFormat="1" ht="15">
      <c r="K2415" s="106"/>
    </row>
    <row r="2416" s="94" customFormat="1" ht="15">
      <c r="K2416" s="106"/>
    </row>
    <row r="2417" s="94" customFormat="1" ht="15">
      <c r="K2417" s="106"/>
    </row>
    <row r="2418" s="94" customFormat="1" ht="15">
      <c r="K2418" s="106"/>
    </row>
    <row r="2419" s="94" customFormat="1" ht="15">
      <c r="K2419" s="106"/>
    </row>
    <row r="2420" s="94" customFormat="1" ht="15">
      <c r="K2420" s="106"/>
    </row>
    <row r="2421" s="94" customFormat="1" ht="15">
      <c r="K2421" s="106"/>
    </row>
    <row r="2422" s="94" customFormat="1" ht="15">
      <c r="K2422" s="106"/>
    </row>
    <row r="2423" s="94" customFormat="1" ht="15">
      <c r="K2423" s="106"/>
    </row>
    <row r="2424" s="94" customFormat="1" ht="15">
      <c r="K2424" s="106"/>
    </row>
    <row r="2425" s="94" customFormat="1" ht="15">
      <c r="K2425" s="106"/>
    </row>
    <row r="2426" s="94" customFormat="1" ht="15">
      <c r="K2426" s="106"/>
    </row>
    <row r="2427" s="94" customFormat="1" ht="15">
      <c r="K2427" s="106"/>
    </row>
    <row r="2428" s="94" customFormat="1" ht="15">
      <c r="K2428" s="106"/>
    </row>
    <row r="2429" s="94" customFormat="1" ht="15">
      <c r="K2429" s="106"/>
    </row>
    <row r="2430" s="94" customFormat="1" ht="15">
      <c r="K2430" s="106"/>
    </row>
    <row r="2431" s="94" customFormat="1" ht="15">
      <c r="K2431" s="106"/>
    </row>
    <row r="2432" s="94" customFormat="1" ht="15">
      <c r="K2432" s="106"/>
    </row>
    <row r="2433" s="94" customFormat="1" ht="15">
      <c r="K2433" s="106"/>
    </row>
    <row r="2434" s="94" customFormat="1" ht="15">
      <c r="K2434" s="106"/>
    </row>
    <row r="2435" s="94" customFormat="1" ht="15">
      <c r="K2435" s="106"/>
    </row>
    <row r="2436" s="94" customFormat="1" ht="15">
      <c r="K2436" s="106"/>
    </row>
    <row r="2437" s="94" customFormat="1" ht="15">
      <c r="K2437" s="106"/>
    </row>
    <row r="2438" s="94" customFormat="1" ht="15">
      <c r="K2438" s="106"/>
    </row>
    <row r="2439" s="94" customFormat="1" ht="15">
      <c r="K2439" s="106"/>
    </row>
    <row r="2440" s="94" customFormat="1" ht="15">
      <c r="K2440" s="106"/>
    </row>
    <row r="2441" s="94" customFormat="1" ht="15">
      <c r="K2441" s="106"/>
    </row>
    <row r="2442" s="94" customFormat="1" ht="15">
      <c r="K2442" s="106"/>
    </row>
    <row r="2443" s="94" customFormat="1" ht="15">
      <c r="K2443" s="106"/>
    </row>
    <row r="2444" s="94" customFormat="1" ht="15">
      <c r="K2444" s="106"/>
    </row>
    <row r="2445" s="94" customFormat="1" ht="15">
      <c r="K2445" s="106"/>
    </row>
    <row r="2446" s="94" customFormat="1" ht="15">
      <c r="K2446" s="106"/>
    </row>
    <row r="2447" s="94" customFormat="1" ht="15">
      <c r="K2447" s="106"/>
    </row>
    <row r="2448" s="94" customFormat="1" ht="15">
      <c r="K2448" s="106"/>
    </row>
    <row r="2449" s="94" customFormat="1" ht="15">
      <c r="K2449" s="106"/>
    </row>
    <row r="2450" s="94" customFormat="1" ht="15">
      <c r="K2450" s="106"/>
    </row>
    <row r="2451" s="94" customFormat="1" ht="15">
      <c r="K2451" s="106"/>
    </row>
    <row r="2452" s="94" customFormat="1" ht="15">
      <c r="K2452" s="106"/>
    </row>
    <row r="2453" s="94" customFormat="1" ht="15">
      <c r="K2453" s="106"/>
    </row>
    <row r="2454" s="94" customFormat="1" ht="15">
      <c r="K2454" s="106"/>
    </row>
    <row r="2455" s="94" customFormat="1" ht="15">
      <c r="K2455" s="106"/>
    </row>
    <row r="2456" s="94" customFormat="1" ht="15">
      <c r="K2456" s="106"/>
    </row>
    <row r="2457" s="94" customFormat="1" ht="15">
      <c r="K2457" s="106"/>
    </row>
    <row r="2458" s="94" customFormat="1" ht="15">
      <c r="K2458" s="106"/>
    </row>
    <row r="2459" s="94" customFormat="1" ht="15">
      <c r="K2459" s="106"/>
    </row>
    <row r="2460" s="94" customFormat="1" ht="15">
      <c r="K2460" s="106"/>
    </row>
    <row r="2461" s="94" customFormat="1" ht="15">
      <c r="K2461" s="106"/>
    </row>
    <row r="2462" s="94" customFormat="1" ht="15">
      <c r="K2462" s="106"/>
    </row>
    <row r="2463" s="94" customFormat="1" ht="15">
      <c r="K2463" s="106"/>
    </row>
    <row r="2464" s="94" customFormat="1" ht="15">
      <c r="K2464" s="106"/>
    </row>
    <row r="2465" s="94" customFormat="1" ht="15">
      <c r="K2465" s="106"/>
    </row>
    <row r="2466" s="94" customFormat="1" ht="15">
      <c r="K2466" s="106"/>
    </row>
    <row r="2467" s="94" customFormat="1" ht="15">
      <c r="K2467" s="106"/>
    </row>
    <row r="2468" s="94" customFormat="1" ht="15">
      <c r="K2468" s="106"/>
    </row>
    <row r="2469" s="94" customFormat="1" ht="15">
      <c r="K2469" s="106"/>
    </row>
    <row r="2470" s="94" customFormat="1" ht="15">
      <c r="K2470" s="106"/>
    </row>
    <row r="2471" s="94" customFormat="1" ht="15">
      <c r="K2471" s="106"/>
    </row>
    <row r="2472" s="94" customFormat="1" ht="15">
      <c r="K2472" s="106"/>
    </row>
    <row r="2473" s="94" customFormat="1" ht="15">
      <c r="K2473" s="106"/>
    </row>
    <row r="2474" s="94" customFormat="1" ht="15">
      <c r="K2474" s="106"/>
    </row>
    <row r="2475" s="94" customFormat="1" ht="15">
      <c r="K2475" s="106"/>
    </row>
    <row r="2476" s="94" customFormat="1" ht="15">
      <c r="K2476" s="106"/>
    </row>
    <row r="2477" s="94" customFormat="1" ht="15">
      <c r="K2477" s="106"/>
    </row>
    <row r="2478" s="94" customFormat="1" ht="15">
      <c r="K2478" s="106"/>
    </row>
    <row r="2479" s="94" customFormat="1" ht="15">
      <c r="K2479" s="106"/>
    </row>
    <row r="2480" s="94" customFormat="1" ht="15">
      <c r="K2480" s="106"/>
    </row>
    <row r="2481" s="94" customFormat="1" ht="15">
      <c r="K2481" s="106"/>
    </row>
    <row r="2482" s="94" customFormat="1" ht="15">
      <c r="K2482" s="106"/>
    </row>
    <row r="2483" s="94" customFormat="1" ht="15">
      <c r="K2483" s="106"/>
    </row>
    <row r="2484" s="94" customFormat="1" ht="15">
      <c r="K2484" s="106"/>
    </row>
    <row r="2485" s="94" customFormat="1" ht="15">
      <c r="K2485" s="106"/>
    </row>
    <row r="2486" s="94" customFormat="1" ht="15">
      <c r="K2486" s="106"/>
    </row>
    <row r="2487" s="94" customFormat="1" ht="15">
      <c r="K2487" s="106"/>
    </row>
    <row r="2488" s="94" customFormat="1" ht="15">
      <c r="K2488" s="106"/>
    </row>
    <row r="2489" s="94" customFormat="1" ht="15">
      <c r="K2489" s="106"/>
    </row>
    <row r="2490" s="94" customFormat="1" ht="15">
      <c r="K2490" s="106"/>
    </row>
    <row r="2491" s="94" customFormat="1" ht="15">
      <c r="K2491" s="106"/>
    </row>
    <row r="2492" s="94" customFormat="1" ht="15">
      <c r="K2492" s="106"/>
    </row>
    <row r="2493" s="94" customFormat="1" ht="15">
      <c r="K2493" s="106"/>
    </row>
    <row r="2494" s="94" customFormat="1" ht="15">
      <c r="K2494" s="106"/>
    </row>
    <row r="2495" s="94" customFormat="1" ht="15">
      <c r="K2495" s="106"/>
    </row>
    <row r="2496" s="94" customFormat="1" ht="15">
      <c r="K2496" s="106"/>
    </row>
    <row r="2497" s="94" customFormat="1" ht="15">
      <c r="K2497" s="106"/>
    </row>
    <row r="2498" s="94" customFormat="1" ht="15">
      <c r="K2498" s="106"/>
    </row>
    <row r="2499" s="94" customFormat="1" ht="15">
      <c r="K2499" s="106"/>
    </row>
    <row r="2500" s="94" customFormat="1" ht="15">
      <c r="K2500" s="106"/>
    </row>
    <row r="2501" s="94" customFormat="1" ht="15">
      <c r="K2501" s="106"/>
    </row>
    <row r="2502" s="94" customFormat="1" ht="15">
      <c r="K2502" s="106"/>
    </row>
    <row r="2503" s="94" customFormat="1" ht="15">
      <c r="K2503" s="106"/>
    </row>
    <row r="2504" s="94" customFormat="1" ht="15">
      <c r="K2504" s="106"/>
    </row>
    <row r="2505" s="94" customFormat="1" ht="15">
      <c r="K2505" s="106"/>
    </row>
    <row r="2506" s="94" customFormat="1" ht="15">
      <c r="K2506" s="106"/>
    </row>
    <row r="2507" s="94" customFormat="1" ht="15">
      <c r="K2507" s="106"/>
    </row>
    <row r="2508" s="94" customFormat="1" ht="15">
      <c r="K2508" s="106"/>
    </row>
    <row r="2509" s="94" customFormat="1" ht="15">
      <c r="K2509" s="106"/>
    </row>
    <row r="2510" s="94" customFormat="1" ht="15">
      <c r="K2510" s="106"/>
    </row>
    <row r="2511" s="94" customFormat="1" ht="15">
      <c r="K2511" s="106"/>
    </row>
    <row r="2512" s="94" customFormat="1" ht="15">
      <c r="K2512" s="106"/>
    </row>
    <row r="2513" s="94" customFormat="1" ht="15">
      <c r="K2513" s="106"/>
    </row>
    <row r="2514" s="94" customFormat="1" ht="15">
      <c r="K2514" s="106"/>
    </row>
    <row r="2515" s="94" customFormat="1" ht="15">
      <c r="K2515" s="106"/>
    </row>
    <row r="2516" s="94" customFormat="1" ht="15">
      <c r="K2516" s="106"/>
    </row>
    <row r="2517" s="94" customFormat="1" ht="15">
      <c r="K2517" s="106"/>
    </row>
    <row r="2518" s="94" customFormat="1" ht="15">
      <c r="K2518" s="106"/>
    </row>
    <row r="2519" s="94" customFormat="1" ht="15">
      <c r="K2519" s="106"/>
    </row>
    <row r="2520" s="94" customFormat="1" ht="15">
      <c r="K2520" s="106"/>
    </row>
    <row r="2521" s="94" customFormat="1" ht="15">
      <c r="K2521" s="106"/>
    </row>
    <row r="2522" s="94" customFormat="1" ht="15">
      <c r="K2522" s="106"/>
    </row>
    <row r="2523" s="94" customFormat="1" ht="15">
      <c r="K2523" s="106"/>
    </row>
    <row r="2524" s="94" customFormat="1" ht="15">
      <c r="K2524" s="106"/>
    </row>
    <row r="2525" s="94" customFormat="1" ht="15">
      <c r="K2525" s="106"/>
    </row>
    <row r="2526" s="94" customFormat="1" ht="15">
      <c r="K2526" s="106"/>
    </row>
    <row r="2527" s="94" customFormat="1" ht="15">
      <c r="K2527" s="106"/>
    </row>
    <row r="2528" s="94" customFormat="1" ht="15">
      <c r="K2528" s="106"/>
    </row>
    <row r="2529" s="94" customFormat="1" ht="15">
      <c r="K2529" s="106"/>
    </row>
    <row r="2530" s="94" customFormat="1" ht="15">
      <c r="K2530" s="106"/>
    </row>
    <row r="2531" s="94" customFormat="1" ht="15">
      <c r="K2531" s="106"/>
    </row>
    <row r="2532" s="94" customFormat="1" ht="15">
      <c r="K2532" s="106"/>
    </row>
    <row r="2533" s="94" customFormat="1" ht="15">
      <c r="K2533" s="106"/>
    </row>
    <row r="2534" s="94" customFormat="1" ht="15">
      <c r="K2534" s="106"/>
    </row>
    <row r="2535" s="94" customFormat="1" ht="15">
      <c r="K2535" s="106"/>
    </row>
    <row r="2536" s="94" customFormat="1" ht="15">
      <c r="K2536" s="106"/>
    </row>
    <row r="2537" s="94" customFormat="1" ht="15">
      <c r="K2537" s="106"/>
    </row>
    <row r="2538" s="94" customFormat="1" ht="15">
      <c r="K2538" s="106"/>
    </row>
    <row r="2539" s="94" customFormat="1" ht="15">
      <c r="K2539" s="106"/>
    </row>
    <row r="2540" s="94" customFormat="1" ht="15">
      <c r="K2540" s="106"/>
    </row>
    <row r="2541" s="94" customFormat="1" ht="15">
      <c r="K2541" s="106"/>
    </row>
    <row r="2542" s="94" customFormat="1" ht="15">
      <c r="K2542" s="106"/>
    </row>
    <row r="2543" s="94" customFormat="1" ht="15">
      <c r="K2543" s="106"/>
    </row>
    <row r="2544" s="94" customFormat="1" ht="15">
      <c r="K2544" s="106"/>
    </row>
    <row r="2545" s="94" customFormat="1" ht="15">
      <c r="K2545" s="106"/>
    </row>
    <row r="2546" s="94" customFormat="1" ht="15">
      <c r="K2546" s="106"/>
    </row>
    <row r="2547" s="94" customFormat="1" ht="15">
      <c r="K2547" s="106"/>
    </row>
    <row r="2548" s="94" customFormat="1" ht="15">
      <c r="K2548" s="106"/>
    </row>
    <row r="2549" s="94" customFormat="1" ht="15">
      <c r="K2549" s="106"/>
    </row>
    <row r="2550" s="94" customFormat="1" ht="15">
      <c r="K2550" s="106"/>
    </row>
    <row r="2551" s="94" customFormat="1" ht="15">
      <c r="K2551" s="106"/>
    </row>
    <row r="2552" s="94" customFormat="1" ht="15">
      <c r="K2552" s="106"/>
    </row>
    <row r="2553" s="94" customFormat="1" ht="15">
      <c r="K2553" s="106"/>
    </row>
    <row r="2554" s="94" customFormat="1" ht="15">
      <c r="K2554" s="106"/>
    </row>
    <row r="2555" s="94" customFormat="1" ht="15">
      <c r="K2555" s="106"/>
    </row>
    <row r="2556" s="94" customFormat="1" ht="15">
      <c r="K2556" s="106"/>
    </row>
    <row r="2557" s="94" customFormat="1" ht="15">
      <c r="K2557" s="106"/>
    </row>
    <row r="2558" s="94" customFormat="1" ht="15">
      <c r="K2558" s="106"/>
    </row>
    <row r="2559" s="94" customFormat="1" ht="15">
      <c r="K2559" s="106"/>
    </row>
    <row r="2560" s="94" customFormat="1" ht="15">
      <c r="K2560" s="106"/>
    </row>
    <row r="2561" s="94" customFormat="1" ht="15">
      <c r="K2561" s="106"/>
    </row>
    <row r="2562" s="94" customFormat="1" ht="15">
      <c r="K2562" s="106"/>
    </row>
    <row r="2563" s="94" customFormat="1" ht="15">
      <c r="K2563" s="106"/>
    </row>
    <row r="2564" s="94" customFormat="1" ht="15">
      <c r="K2564" s="106"/>
    </row>
    <row r="2565" s="94" customFormat="1" ht="15">
      <c r="K2565" s="106"/>
    </row>
    <row r="2566" s="94" customFormat="1" ht="15">
      <c r="K2566" s="106"/>
    </row>
    <row r="2567" s="94" customFormat="1" ht="15">
      <c r="K2567" s="106"/>
    </row>
    <row r="2568" s="94" customFormat="1" ht="15">
      <c r="K2568" s="106"/>
    </row>
    <row r="2569" s="94" customFormat="1" ht="15">
      <c r="K2569" s="106"/>
    </row>
    <row r="2570" s="94" customFormat="1" ht="15">
      <c r="K2570" s="106"/>
    </row>
    <row r="2571" s="94" customFormat="1" ht="15">
      <c r="K2571" s="106"/>
    </row>
    <row r="2572" s="94" customFormat="1" ht="15">
      <c r="K2572" s="106"/>
    </row>
    <row r="2573" s="94" customFormat="1" ht="15">
      <c r="K2573" s="106"/>
    </row>
    <row r="2574" s="94" customFormat="1" ht="15">
      <c r="K2574" s="106"/>
    </row>
    <row r="2575" s="94" customFormat="1" ht="15">
      <c r="K2575" s="106"/>
    </row>
    <row r="2576" s="94" customFormat="1" ht="15">
      <c r="K2576" s="106"/>
    </row>
    <row r="2577" s="94" customFormat="1" ht="15">
      <c r="K2577" s="106"/>
    </row>
    <row r="2578" s="94" customFormat="1" ht="15">
      <c r="K2578" s="106"/>
    </row>
    <row r="2579" s="94" customFormat="1" ht="15">
      <c r="K2579" s="106"/>
    </row>
    <row r="2580" s="94" customFormat="1" ht="15">
      <c r="K2580" s="106"/>
    </row>
    <row r="2581" s="94" customFormat="1" ht="15">
      <c r="K2581" s="106"/>
    </row>
    <row r="2582" s="94" customFormat="1" ht="15">
      <c r="K2582" s="106"/>
    </row>
    <row r="2583" s="94" customFormat="1" ht="15">
      <c r="K2583" s="106"/>
    </row>
    <row r="2584" s="94" customFormat="1" ht="15">
      <c r="K2584" s="106"/>
    </row>
    <row r="2585" s="94" customFormat="1" ht="15">
      <c r="K2585" s="106"/>
    </row>
    <row r="2586" s="94" customFormat="1" ht="15">
      <c r="K2586" s="106"/>
    </row>
    <row r="2587" s="94" customFormat="1" ht="15">
      <c r="K2587" s="106"/>
    </row>
    <row r="2588" s="94" customFormat="1" ht="15">
      <c r="K2588" s="106"/>
    </row>
    <row r="2589" s="94" customFormat="1" ht="15">
      <c r="K2589" s="106"/>
    </row>
    <row r="2590" s="94" customFormat="1" ht="15">
      <c r="K2590" s="106"/>
    </row>
    <row r="2591" s="94" customFormat="1" ht="15">
      <c r="K2591" s="106"/>
    </row>
    <row r="2592" s="94" customFormat="1" ht="15">
      <c r="K2592" s="106"/>
    </row>
    <row r="2593" s="94" customFormat="1" ht="15">
      <c r="K2593" s="106"/>
    </row>
    <row r="2594" s="94" customFormat="1" ht="15">
      <c r="K2594" s="106"/>
    </row>
    <row r="2595" s="94" customFormat="1" ht="15">
      <c r="K2595" s="106"/>
    </row>
    <row r="2596" s="94" customFormat="1" ht="15">
      <c r="K2596" s="106"/>
    </row>
    <row r="2597" s="94" customFormat="1" ht="15">
      <c r="K2597" s="106"/>
    </row>
    <row r="2598" s="94" customFormat="1" ht="15">
      <c r="K2598" s="106"/>
    </row>
    <row r="2599" s="94" customFormat="1" ht="15">
      <c r="K2599" s="106"/>
    </row>
    <row r="2600" s="94" customFormat="1" ht="15">
      <c r="K2600" s="106"/>
    </row>
    <row r="2601" s="94" customFormat="1" ht="15">
      <c r="K2601" s="106"/>
    </row>
    <row r="2602" s="94" customFormat="1" ht="15">
      <c r="K2602" s="106"/>
    </row>
    <row r="2603" s="94" customFormat="1" ht="15">
      <c r="K2603" s="106"/>
    </row>
    <row r="2604" s="94" customFormat="1" ht="15">
      <c r="K2604" s="106"/>
    </row>
    <row r="2605" s="94" customFormat="1" ht="15">
      <c r="K2605" s="106"/>
    </row>
    <row r="2606" s="94" customFormat="1" ht="15">
      <c r="K2606" s="106"/>
    </row>
    <row r="2607" s="94" customFormat="1" ht="15">
      <c r="K2607" s="106"/>
    </row>
    <row r="2608" s="94" customFormat="1" ht="15">
      <c r="K2608" s="106"/>
    </row>
    <row r="2609" s="94" customFormat="1" ht="15">
      <c r="K2609" s="106"/>
    </row>
    <row r="2610" s="94" customFormat="1" ht="15">
      <c r="K2610" s="106"/>
    </row>
    <row r="2611" s="94" customFormat="1" ht="15">
      <c r="K2611" s="106"/>
    </row>
    <row r="2612" s="94" customFormat="1" ht="15">
      <c r="K2612" s="106"/>
    </row>
    <row r="2613" s="94" customFormat="1" ht="15">
      <c r="K2613" s="106"/>
    </row>
    <row r="2614" s="94" customFormat="1" ht="15">
      <c r="K2614" s="106"/>
    </row>
    <row r="2615" s="94" customFormat="1" ht="15">
      <c r="K2615" s="106"/>
    </row>
    <row r="2616" s="94" customFormat="1" ht="15">
      <c r="K2616" s="106"/>
    </row>
    <row r="2617" s="94" customFormat="1" ht="15">
      <c r="K2617" s="106"/>
    </row>
    <row r="2618" s="94" customFormat="1" ht="15">
      <c r="K2618" s="106"/>
    </row>
    <row r="2619" s="94" customFormat="1" ht="15">
      <c r="K2619" s="106"/>
    </row>
    <row r="2620" s="94" customFormat="1" ht="15">
      <c r="K2620" s="106"/>
    </row>
    <row r="2621" s="94" customFormat="1" ht="15">
      <c r="K2621" s="106"/>
    </row>
    <row r="2622" s="94" customFormat="1" ht="15">
      <c r="K2622" s="106"/>
    </row>
    <row r="2623" s="94" customFormat="1" ht="15">
      <c r="K2623" s="106"/>
    </row>
    <row r="2624" s="94" customFormat="1" ht="15">
      <c r="K2624" s="106"/>
    </row>
    <row r="2625" s="94" customFormat="1" ht="15">
      <c r="K2625" s="106"/>
    </row>
    <row r="2626" s="94" customFormat="1" ht="15">
      <c r="K2626" s="106"/>
    </row>
    <row r="2627" s="94" customFormat="1" ht="15">
      <c r="K2627" s="106"/>
    </row>
    <row r="2628" s="94" customFormat="1" ht="15">
      <c r="K2628" s="106"/>
    </row>
    <row r="2629" s="94" customFormat="1" ht="15">
      <c r="K2629" s="106"/>
    </row>
    <row r="2630" s="94" customFormat="1" ht="15">
      <c r="K2630" s="106"/>
    </row>
    <row r="2631" s="94" customFormat="1" ht="15">
      <c r="K2631" s="106"/>
    </row>
    <row r="2632" s="94" customFormat="1" ht="15">
      <c r="K2632" s="106"/>
    </row>
    <row r="2633" s="94" customFormat="1" ht="15">
      <c r="K2633" s="106"/>
    </row>
    <row r="2634" s="94" customFormat="1" ht="15">
      <c r="K2634" s="106"/>
    </row>
    <row r="2635" s="94" customFormat="1" ht="15">
      <c r="K2635" s="106"/>
    </row>
    <row r="2636" s="94" customFormat="1" ht="15">
      <c r="K2636" s="106"/>
    </row>
    <row r="2637" s="94" customFormat="1" ht="15">
      <c r="K2637" s="106"/>
    </row>
    <row r="2638" s="94" customFormat="1" ht="15">
      <c r="K2638" s="106"/>
    </row>
    <row r="2639" s="94" customFormat="1" ht="15">
      <c r="K2639" s="106"/>
    </row>
    <row r="2640" s="94" customFormat="1" ht="15">
      <c r="K2640" s="106"/>
    </row>
    <row r="2641" s="94" customFormat="1" ht="15">
      <c r="K2641" s="106"/>
    </row>
    <row r="2642" s="94" customFormat="1" ht="15">
      <c r="K2642" s="106"/>
    </row>
    <row r="2643" s="94" customFormat="1" ht="15">
      <c r="K2643" s="106"/>
    </row>
    <row r="2644" s="94" customFormat="1" ht="15">
      <c r="K2644" s="106"/>
    </row>
    <row r="2645" s="94" customFormat="1" ht="15">
      <c r="K2645" s="106"/>
    </row>
    <row r="2646" s="94" customFormat="1" ht="15">
      <c r="K2646" s="106"/>
    </row>
    <row r="2647" s="94" customFormat="1" ht="15">
      <c r="K2647" s="106"/>
    </row>
    <row r="2648" s="94" customFormat="1" ht="15">
      <c r="K2648" s="106"/>
    </row>
    <row r="2649" s="94" customFormat="1" ht="15">
      <c r="K2649" s="106"/>
    </row>
    <row r="2650" s="94" customFormat="1" ht="15">
      <c r="K2650" s="106"/>
    </row>
    <row r="2651" s="94" customFormat="1" ht="15">
      <c r="K2651" s="106"/>
    </row>
    <row r="2652" s="94" customFormat="1" ht="15">
      <c r="K2652" s="106"/>
    </row>
    <row r="2653" s="94" customFormat="1" ht="15">
      <c r="K2653" s="106"/>
    </row>
    <row r="2654" s="94" customFormat="1" ht="15">
      <c r="K2654" s="106"/>
    </row>
    <row r="2655" s="94" customFormat="1" ht="15">
      <c r="K2655" s="106"/>
    </row>
    <row r="2656" s="94" customFormat="1" ht="15">
      <c r="K2656" s="106"/>
    </row>
    <row r="2657" s="94" customFormat="1" ht="15">
      <c r="K2657" s="106"/>
    </row>
    <row r="2658" s="94" customFormat="1" ht="15">
      <c r="K2658" s="106"/>
    </row>
    <row r="2659" s="94" customFormat="1" ht="15">
      <c r="K2659" s="106"/>
    </row>
    <row r="2660" s="94" customFormat="1" ht="15">
      <c r="K2660" s="106"/>
    </row>
    <row r="2661" s="94" customFormat="1" ht="15">
      <c r="K2661" s="106"/>
    </row>
    <row r="2662" s="94" customFormat="1" ht="15">
      <c r="K2662" s="106"/>
    </row>
    <row r="2663" s="94" customFormat="1" ht="15">
      <c r="K2663" s="106"/>
    </row>
    <row r="2664" s="94" customFormat="1" ht="15">
      <c r="K2664" s="106"/>
    </row>
    <row r="2665" s="94" customFormat="1" ht="15">
      <c r="K2665" s="106"/>
    </row>
    <row r="2666" s="94" customFormat="1" ht="15">
      <c r="K2666" s="106"/>
    </row>
    <row r="2667" s="94" customFormat="1" ht="15">
      <c r="K2667" s="106"/>
    </row>
    <row r="2668" s="94" customFormat="1" ht="15">
      <c r="K2668" s="106"/>
    </row>
    <row r="2669" s="94" customFormat="1" ht="15">
      <c r="K2669" s="106"/>
    </row>
    <row r="2670" s="94" customFormat="1" ht="15">
      <c r="K2670" s="106"/>
    </row>
    <row r="2671" s="94" customFormat="1" ht="15">
      <c r="K2671" s="106"/>
    </row>
    <row r="2672" s="94" customFormat="1" ht="15">
      <c r="K2672" s="106"/>
    </row>
    <row r="2673" s="94" customFormat="1" ht="15">
      <c r="K2673" s="106"/>
    </row>
    <row r="2674" s="94" customFormat="1" ht="15">
      <c r="K2674" s="106"/>
    </row>
    <row r="2675" s="94" customFormat="1" ht="15">
      <c r="K2675" s="106"/>
    </row>
    <row r="2676" s="94" customFormat="1" ht="15">
      <c r="K2676" s="106"/>
    </row>
    <row r="2677" s="94" customFormat="1" ht="15">
      <c r="K2677" s="106"/>
    </row>
    <row r="2678" s="94" customFormat="1" ht="15">
      <c r="K2678" s="106"/>
    </row>
    <row r="2679" s="94" customFormat="1" ht="15">
      <c r="K2679" s="106"/>
    </row>
    <row r="2680" s="94" customFormat="1" ht="15">
      <c r="K2680" s="106"/>
    </row>
    <row r="2681" s="94" customFormat="1" ht="15">
      <c r="K2681" s="106"/>
    </row>
    <row r="2682" s="94" customFormat="1" ht="15">
      <c r="K2682" s="106"/>
    </row>
    <row r="2683" s="94" customFormat="1" ht="15">
      <c r="K2683" s="106"/>
    </row>
    <row r="2684" s="94" customFormat="1" ht="15">
      <c r="K2684" s="106"/>
    </row>
    <row r="2685" s="94" customFormat="1" ht="15">
      <c r="K2685" s="106"/>
    </row>
    <row r="2686" s="94" customFormat="1" ht="15">
      <c r="K2686" s="106"/>
    </row>
    <row r="2687" s="94" customFormat="1" ht="15">
      <c r="K2687" s="106"/>
    </row>
    <row r="2688" s="94" customFormat="1" ht="15">
      <c r="K2688" s="106"/>
    </row>
    <row r="2689" s="94" customFormat="1" ht="15">
      <c r="K2689" s="106"/>
    </row>
    <row r="2690" s="94" customFormat="1" ht="15">
      <c r="K2690" s="106"/>
    </row>
    <row r="2691" s="94" customFormat="1" ht="15">
      <c r="K2691" s="106"/>
    </row>
    <row r="2692" s="94" customFormat="1" ht="15">
      <c r="K2692" s="106"/>
    </row>
    <row r="2693" s="94" customFormat="1" ht="15">
      <c r="K2693" s="106"/>
    </row>
    <row r="2694" s="94" customFormat="1" ht="15">
      <c r="K2694" s="106"/>
    </row>
    <row r="2695" s="94" customFormat="1" ht="15">
      <c r="K2695" s="106"/>
    </row>
    <row r="2696" s="94" customFormat="1" ht="15">
      <c r="K2696" s="106"/>
    </row>
    <row r="2697" s="94" customFormat="1" ht="15">
      <c r="K2697" s="106"/>
    </row>
    <row r="2698" s="94" customFormat="1" ht="15">
      <c r="K2698" s="106"/>
    </row>
    <row r="2699" s="94" customFormat="1" ht="15">
      <c r="K2699" s="106"/>
    </row>
    <row r="2700" s="94" customFormat="1" ht="15">
      <c r="K2700" s="106"/>
    </row>
    <row r="2701" s="94" customFormat="1" ht="15">
      <c r="K2701" s="106"/>
    </row>
    <row r="2702" s="94" customFormat="1" ht="15">
      <c r="K2702" s="106"/>
    </row>
    <row r="2703" s="94" customFormat="1" ht="15">
      <c r="K2703" s="106"/>
    </row>
    <row r="2704" s="94" customFormat="1" ht="15">
      <c r="K2704" s="106"/>
    </row>
    <row r="2705" s="94" customFormat="1" ht="15">
      <c r="K2705" s="106"/>
    </row>
    <row r="2706" s="94" customFormat="1" ht="15">
      <c r="K2706" s="106"/>
    </row>
    <row r="2707" s="94" customFormat="1" ht="15">
      <c r="K2707" s="106"/>
    </row>
    <row r="2708" s="94" customFormat="1" ht="15">
      <c r="K2708" s="106"/>
    </row>
    <row r="2709" s="94" customFormat="1" ht="15">
      <c r="K2709" s="106"/>
    </row>
    <row r="2710" s="94" customFormat="1" ht="15">
      <c r="K2710" s="106"/>
    </row>
    <row r="2711" s="94" customFormat="1" ht="15">
      <c r="K2711" s="106"/>
    </row>
    <row r="2712" s="94" customFormat="1" ht="15">
      <c r="K2712" s="106"/>
    </row>
    <row r="2713" s="94" customFormat="1" ht="15">
      <c r="K2713" s="106"/>
    </row>
    <row r="2714" s="94" customFormat="1" ht="15">
      <c r="K2714" s="106"/>
    </row>
    <row r="2715" s="94" customFormat="1" ht="15">
      <c r="K2715" s="106"/>
    </row>
    <row r="2716" s="94" customFormat="1" ht="15">
      <c r="K2716" s="106"/>
    </row>
    <row r="2717" s="94" customFormat="1" ht="15">
      <c r="K2717" s="106"/>
    </row>
    <row r="2718" s="94" customFormat="1" ht="15">
      <c r="K2718" s="106"/>
    </row>
    <row r="2719" s="94" customFormat="1" ht="15">
      <c r="K2719" s="106"/>
    </row>
    <row r="2720" s="94" customFormat="1" ht="15">
      <c r="K2720" s="106"/>
    </row>
    <row r="2721" s="94" customFormat="1" ht="15">
      <c r="K2721" s="106"/>
    </row>
    <row r="2722" s="94" customFormat="1" ht="15">
      <c r="K2722" s="106"/>
    </row>
    <row r="2723" s="94" customFormat="1" ht="15">
      <c r="K2723" s="106"/>
    </row>
    <row r="2724" s="94" customFormat="1" ht="15">
      <c r="K2724" s="106"/>
    </row>
    <row r="2725" s="94" customFormat="1" ht="15">
      <c r="K2725" s="106"/>
    </row>
    <row r="2726" s="94" customFormat="1" ht="15">
      <c r="K2726" s="106"/>
    </row>
    <row r="2727" s="94" customFormat="1" ht="15">
      <c r="K2727" s="106"/>
    </row>
    <row r="2728" s="94" customFormat="1" ht="15">
      <c r="K2728" s="106"/>
    </row>
    <row r="2729" s="94" customFormat="1" ht="15">
      <c r="K2729" s="106"/>
    </row>
    <row r="2730" s="94" customFormat="1" ht="15">
      <c r="K2730" s="106"/>
    </row>
    <row r="2731" s="94" customFormat="1" ht="15">
      <c r="K2731" s="106"/>
    </row>
    <row r="2732" s="94" customFormat="1" ht="15">
      <c r="K2732" s="106"/>
    </row>
    <row r="2733" s="94" customFormat="1" ht="15">
      <c r="K2733" s="106"/>
    </row>
    <row r="2734" s="94" customFormat="1" ht="15">
      <c r="K2734" s="106"/>
    </row>
    <row r="2735" s="94" customFormat="1" ht="15">
      <c r="K2735" s="106"/>
    </row>
    <row r="2736" s="94" customFormat="1" ht="15">
      <c r="K2736" s="106"/>
    </row>
    <row r="2737" s="94" customFormat="1" ht="15">
      <c r="K2737" s="106"/>
    </row>
    <row r="2738" s="94" customFormat="1" ht="15">
      <c r="K2738" s="106"/>
    </row>
    <row r="2739" s="94" customFormat="1" ht="15">
      <c r="K2739" s="106"/>
    </row>
    <row r="2740" s="94" customFormat="1" ht="15">
      <c r="K2740" s="106"/>
    </row>
    <row r="2741" s="94" customFormat="1" ht="15">
      <c r="K2741" s="106"/>
    </row>
    <row r="2742" s="94" customFormat="1" ht="15">
      <c r="K2742" s="106"/>
    </row>
    <row r="2743" s="94" customFormat="1" ht="15">
      <c r="K2743" s="106"/>
    </row>
    <row r="2744" s="94" customFormat="1" ht="15">
      <c r="K2744" s="106"/>
    </row>
    <row r="2745" s="94" customFormat="1" ht="15">
      <c r="K2745" s="106"/>
    </row>
    <row r="2746" s="94" customFormat="1" ht="15">
      <c r="K2746" s="106"/>
    </row>
    <row r="2747" s="94" customFormat="1" ht="15">
      <c r="K2747" s="106"/>
    </row>
    <row r="2748" s="94" customFormat="1" ht="15">
      <c r="K2748" s="106"/>
    </row>
    <row r="2749" s="94" customFormat="1" ht="15">
      <c r="K2749" s="106"/>
    </row>
    <row r="2750" s="94" customFormat="1" ht="15">
      <c r="K2750" s="106"/>
    </row>
    <row r="2751" s="94" customFormat="1" ht="15">
      <c r="K2751" s="106"/>
    </row>
    <row r="2752" s="94" customFormat="1" ht="15">
      <c r="K2752" s="106"/>
    </row>
    <row r="2753" s="94" customFormat="1" ht="15">
      <c r="K2753" s="106"/>
    </row>
    <row r="2754" s="94" customFormat="1" ht="15">
      <c r="K2754" s="106"/>
    </row>
    <row r="2755" s="94" customFormat="1" ht="15">
      <c r="K2755" s="106"/>
    </row>
    <row r="2756" s="94" customFormat="1" ht="15">
      <c r="K2756" s="106"/>
    </row>
    <row r="2757" s="94" customFormat="1" ht="15">
      <c r="K2757" s="106"/>
    </row>
    <row r="2758" s="94" customFormat="1" ht="15">
      <c r="K2758" s="106"/>
    </row>
    <row r="2759" s="94" customFormat="1" ht="15">
      <c r="K2759" s="106"/>
    </row>
    <row r="2760" s="94" customFormat="1" ht="15">
      <c r="K2760" s="106"/>
    </row>
    <row r="2761" s="94" customFormat="1" ht="15">
      <c r="K2761" s="106"/>
    </row>
    <row r="2762" s="94" customFormat="1" ht="15">
      <c r="K2762" s="106"/>
    </row>
    <row r="2763" s="94" customFormat="1" ht="15">
      <c r="K2763" s="106"/>
    </row>
    <row r="2764" s="94" customFormat="1" ht="15">
      <c r="K2764" s="106"/>
    </row>
    <row r="2765" s="94" customFormat="1" ht="15">
      <c r="K2765" s="106"/>
    </row>
    <row r="2766" s="94" customFormat="1" ht="15">
      <c r="K2766" s="106"/>
    </row>
    <row r="2767" s="94" customFormat="1" ht="15">
      <c r="K2767" s="106"/>
    </row>
    <row r="2768" s="94" customFormat="1" ht="15">
      <c r="K2768" s="106"/>
    </row>
    <row r="2769" s="94" customFormat="1" ht="15">
      <c r="K2769" s="106"/>
    </row>
    <row r="2770" s="94" customFormat="1" ht="15">
      <c r="K2770" s="106"/>
    </row>
    <row r="2771" s="94" customFormat="1" ht="15">
      <c r="K2771" s="106"/>
    </row>
    <row r="2772" s="94" customFormat="1" ht="15">
      <c r="K2772" s="106"/>
    </row>
    <row r="2773" s="94" customFormat="1" ht="15">
      <c r="K2773" s="106"/>
    </row>
    <row r="2774" s="94" customFormat="1" ht="15">
      <c r="K2774" s="106"/>
    </row>
    <row r="2775" s="94" customFormat="1" ht="15">
      <c r="K2775" s="106"/>
    </row>
    <row r="2776" s="94" customFormat="1" ht="15">
      <c r="K2776" s="106"/>
    </row>
    <row r="2777" s="94" customFormat="1" ht="15">
      <c r="K2777" s="106"/>
    </row>
    <row r="2778" s="94" customFormat="1" ht="15">
      <c r="K2778" s="106"/>
    </row>
    <row r="2779" s="94" customFormat="1" ht="15">
      <c r="K2779" s="106"/>
    </row>
    <row r="2780" s="94" customFormat="1" ht="15">
      <c r="K2780" s="106"/>
    </row>
    <row r="2781" s="94" customFormat="1" ht="15">
      <c r="K2781" s="106"/>
    </row>
    <row r="2782" s="94" customFormat="1" ht="15">
      <c r="K2782" s="106"/>
    </row>
    <row r="2783" s="94" customFormat="1" ht="15">
      <c r="K2783" s="106"/>
    </row>
    <row r="2784" s="94" customFormat="1" ht="15">
      <c r="K2784" s="106"/>
    </row>
    <row r="2785" s="94" customFormat="1" ht="15">
      <c r="K2785" s="106"/>
    </row>
    <row r="2786" s="94" customFormat="1" ht="15">
      <c r="K2786" s="106"/>
    </row>
    <row r="2787" s="94" customFormat="1" ht="15">
      <c r="K2787" s="106"/>
    </row>
    <row r="2788" s="94" customFormat="1" ht="15">
      <c r="K2788" s="106"/>
    </row>
    <row r="2789" s="94" customFormat="1" ht="15">
      <c r="K2789" s="106"/>
    </row>
    <row r="2790" s="94" customFormat="1" ht="15">
      <c r="K2790" s="106"/>
    </row>
    <row r="2791" s="94" customFormat="1" ht="15">
      <c r="K2791" s="106"/>
    </row>
    <row r="2792" s="94" customFormat="1" ht="15">
      <c r="K2792" s="106"/>
    </row>
    <row r="2793" s="94" customFormat="1" ht="15">
      <c r="K2793" s="106"/>
    </row>
    <row r="2794" s="94" customFormat="1" ht="15">
      <c r="K2794" s="106"/>
    </row>
    <row r="2795" s="94" customFormat="1" ht="15">
      <c r="K2795" s="106"/>
    </row>
    <row r="2796" s="94" customFormat="1" ht="15">
      <c r="K2796" s="106"/>
    </row>
    <row r="2797" s="94" customFormat="1" ht="15">
      <c r="K2797" s="106"/>
    </row>
    <row r="2798" s="94" customFormat="1" ht="15">
      <c r="K2798" s="106"/>
    </row>
    <row r="2799" s="94" customFormat="1" ht="15">
      <c r="K2799" s="106"/>
    </row>
    <row r="2800" s="94" customFormat="1" ht="15">
      <c r="K2800" s="106"/>
    </row>
    <row r="2801" s="94" customFormat="1" ht="15">
      <c r="K2801" s="106"/>
    </row>
    <row r="2802" s="94" customFormat="1" ht="15">
      <c r="K2802" s="106"/>
    </row>
    <row r="2803" s="94" customFormat="1" ht="15">
      <c r="K2803" s="106"/>
    </row>
    <row r="2804" s="94" customFormat="1" ht="15">
      <c r="K2804" s="106"/>
    </row>
    <row r="2805" s="94" customFormat="1" ht="15">
      <c r="K2805" s="106"/>
    </row>
    <row r="2806" s="94" customFormat="1" ht="15">
      <c r="K2806" s="106"/>
    </row>
    <row r="2807" s="94" customFormat="1" ht="15">
      <c r="K2807" s="106"/>
    </row>
    <row r="2808" s="94" customFormat="1" ht="15">
      <c r="K2808" s="106"/>
    </row>
    <row r="2809" s="94" customFormat="1" ht="15">
      <c r="K2809" s="106"/>
    </row>
    <row r="2810" s="94" customFormat="1" ht="15">
      <c r="K2810" s="106"/>
    </row>
    <row r="2811" s="94" customFormat="1" ht="15">
      <c r="K2811" s="106"/>
    </row>
    <row r="2812" s="94" customFormat="1" ht="15">
      <c r="K2812" s="106"/>
    </row>
    <row r="2813" s="94" customFormat="1" ht="15">
      <c r="K2813" s="106"/>
    </row>
    <row r="2814" s="94" customFormat="1" ht="15">
      <c r="K2814" s="106"/>
    </row>
    <row r="2815" s="94" customFormat="1" ht="15">
      <c r="K2815" s="106"/>
    </row>
    <row r="2816" s="94" customFormat="1" ht="15">
      <c r="K2816" s="106"/>
    </row>
    <row r="2817" s="94" customFormat="1" ht="15">
      <c r="K2817" s="106"/>
    </row>
    <row r="2818" s="94" customFormat="1" ht="15">
      <c r="K2818" s="106"/>
    </row>
    <row r="2819" s="94" customFormat="1" ht="15">
      <c r="K2819" s="106"/>
    </row>
    <row r="2820" s="94" customFormat="1" ht="15">
      <c r="K2820" s="106"/>
    </row>
    <row r="2821" s="94" customFormat="1" ht="15">
      <c r="K2821" s="106"/>
    </row>
    <row r="2822" s="94" customFormat="1" ht="15">
      <c r="K2822" s="106"/>
    </row>
    <row r="2823" s="94" customFormat="1" ht="15">
      <c r="K2823" s="106"/>
    </row>
    <row r="2824" s="94" customFormat="1" ht="15">
      <c r="K2824" s="106"/>
    </row>
    <row r="2825" s="94" customFormat="1" ht="15">
      <c r="K2825" s="106"/>
    </row>
    <row r="2826" s="94" customFormat="1" ht="15">
      <c r="K2826" s="106"/>
    </row>
    <row r="2827" s="94" customFormat="1" ht="15">
      <c r="K2827" s="106"/>
    </row>
    <row r="2828" s="94" customFormat="1" ht="15">
      <c r="K2828" s="106"/>
    </row>
    <row r="2829" s="94" customFormat="1" ht="15">
      <c r="K2829" s="106"/>
    </row>
    <row r="2830" s="94" customFormat="1" ht="15">
      <c r="K2830" s="106"/>
    </row>
    <row r="2831" s="94" customFormat="1" ht="15">
      <c r="K2831" s="106"/>
    </row>
    <row r="2832" s="94" customFormat="1" ht="15">
      <c r="K2832" s="106"/>
    </row>
    <row r="2833" s="94" customFormat="1" ht="15">
      <c r="K2833" s="106"/>
    </row>
    <row r="2834" s="94" customFormat="1" ht="15">
      <c r="K2834" s="106"/>
    </row>
    <row r="2835" s="94" customFormat="1" ht="15">
      <c r="K2835" s="106"/>
    </row>
    <row r="2836" s="94" customFormat="1" ht="15">
      <c r="K2836" s="106"/>
    </row>
    <row r="2837" s="94" customFormat="1" ht="15">
      <c r="K2837" s="106"/>
    </row>
    <row r="2838" s="94" customFormat="1" ht="15">
      <c r="K2838" s="106"/>
    </row>
    <row r="2839" s="94" customFormat="1" ht="15">
      <c r="K2839" s="106"/>
    </row>
    <row r="2840" s="94" customFormat="1" ht="15">
      <c r="K2840" s="106"/>
    </row>
    <row r="2841" s="94" customFormat="1" ht="15">
      <c r="K2841" s="106"/>
    </row>
    <row r="2842" s="94" customFormat="1" ht="15">
      <c r="K2842" s="106"/>
    </row>
    <row r="2843" s="94" customFormat="1" ht="15">
      <c r="K2843" s="106"/>
    </row>
    <row r="2844" s="94" customFormat="1" ht="15">
      <c r="K2844" s="106"/>
    </row>
    <row r="2845" s="94" customFormat="1" ht="15">
      <c r="K2845" s="106"/>
    </row>
    <row r="2846" s="94" customFormat="1" ht="15">
      <c r="K2846" s="106"/>
    </row>
    <row r="2847" s="94" customFormat="1" ht="15">
      <c r="K2847" s="106"/>
    </row>
    <row r="2848" s="94" customFormat="1" ht="15">
      <c r="K2848" s="106"/>
    </row>
    <row r="2849" s="94" customFormat="1" ht="15">
      <c r="K2849" s="106"/>
    </row>
    <row r="2850" s="94" customFormat="1" ht="15">
      <c r="K2850" s="106"/>
    </row>
    <row r="2851" s="94" customFormat="1" ht="15">
      <c r="K2851" s="106"/>
    </row>
    <row r="2852" s="94" customFormat="1" ht="15">
      <c r="K2852" s="106"/>
    </row>
    <row r="2853" s="94" customFormat="1" ht="15">
      <c r="K2853" s="106"/>
    </row>
    <row r="2854" s="94" customFormat="1" ht="15">
      <c r="K2854" s="106"/>
    </row>
    <row r="2855" s="94" customFormat="1" ht="15">
      <c r="K2855" s="106"/>
    </row>
    <row r="2856" s="94" customFormat="1" ht="15">
      <c r="K2856" s="106"/>
    </row>
    <row r="2857" s="94" customFormat="1" ht="15">
      <c r="K2857" s="106"/>
    </row>
    <row r="2858" s="94" customFormat="1" ht="15">
      <c r="K2858" s="106"/>
    </row>
    <row r="2859" s="94" customFormat="1" ht="15">
      <c r="K2859" s="106"/>
    </row>
    <row r="2860" s="94" customFormat="1" ht="15">
      <c r="K2860" s="106"/>
    </row>
    <row r="2861" s="94" customFormat="1" ht="15">
      <c r="K2861" s="106"/>
    </row>
    <row r="2862" s="94" customFormat="1" ht="15">
      <c r="K2862" s="106"/>
    </row>
    <row r="2863" s="94" customFormat="1" ht="15">
      <c r="K2863" s="106"/>
    </row>
    <row r="2864" s="94" customFormat="1" ht="15">
      <c r="K2864" s="106"/>
    </row>
    <row r="2865" s="94" customFormat="1" ht="15">
      <c r="K2865" s="106"/>
    </row>
    <row r="2866" s="94" customFormat="1" ht="15">
      <c r="K2866" s="106"/>
    </row>
    <row r="2867" s="94" customFormat="1" ht="15">
      <c r="K2867" s="106"/>
    </row>
    <row r="2868" s="94" customFormat="1" ht="15">
      <c r="K2868" s="106"/>
    </row>
    <row r="2869" s="94" customFormat="1" ht="15">
      <c r="K2869" s="106"/>
    </row>
    <row r="2870" s="94" customFormat="1" ht="15">
      <c r="K2870" s="106"/>
    </row>
    <row r="2871" s="94" customFormat="1" ht="15">
      <c r="K2871" s="106"/>
    </row>
    <row r="2872" s="94" customFormat="1" ht="15">
      <c r="K2872" s="106"/>
    </row>
    <row r="2873" s="94" customFormat="1" ht="15">
      <c r="K2873" s="106"/>
    </row>
    <row r="2874" s="94" customFormat="1" ht="15">
      <c r="K2874" s="106"/>
    </row>
    <row r="2875" s="94" customFormat="1" ht="15">
      <c r="K2875" s="106"/>
    </row>
    <row r="2876" s="94" customFormat="1" ht="15">
      <c r="K2876" s="106"/>
    </row>
    <row r="2877" s="94" customFormat="1" ht="15">
      <c r="K2877" s="106"/>
    </row>
    <row r="2878" s="94" customFormat="1" ht="15">
      <c r="K2878" s="106"/>
    </row>
    <row r="2879" s="94" customFormat="1" ht="15">
      <c r="K2879" s="106"/>
    </row>
    <row r="2880" s="94" customFormat="1" ht="15">
      <c r="K2880" s="106"/>
    </row>
    <row r="2881" s="94" customFormat="1" ht="15">
      <c r="K2881" s="106"/>
    </row>
    <row r="2882" s="94" customFormat="1" ht="15">
      <c r="K2882" s="106"/>
    </row>
    <row r="2883" s="94" customFormat="1" ht="15">
      <c r="K2883" s="106"/>
    </row>
    <row r="2884" s="94" customFormat="1" ht="15">
      <c r="K2884" s="106"/>
    </row>
    <row r="2885" s="94" customFormat="1" ht="15">
      <c r="K2885" s="106"/>
    </row>
    <row r="2886" s="94" customFormat="1" ht="15">
      <c r="K2886" s="106"/>
    </row>
    <row r="2887" s="94" customFormat="1" ht="15">
      <c r="K2887" s="106"/>
    </row>
    <row r="2888" s="94" customFormat="1" ht="15">
      <c r="K2888" s="106"/>
    </row>
    <row r="2889" s="94" customFormat="1" ht="15">
      <c r="K2889" s="106"/>
    </row>
    <row r="2890" s="94" customFormat="1" ht="15">
      <c r="K2890" s="106"/>
    </row>
    <row r="2891" s="94" customFormat="1" ht="15">
      <c r="K2891" s="106"/>
    </row>
    <row r="2892" s="94" customFormat="1" ht="15">
      <c r="K2892" s="106"/>
    </row>
    <row r="2893" s="94" customFormat="1" ht="15">
      <c r="K2893" s="106"/>
    </row>
    <row r="2894" s="94" customFormat="1" ht="15">
      <c r="K2894" s="106"/>
    </row>
    <row r="2895" s="94" customFormat="1" ht="15">
      <c r="K2895" s="106"/>
    </row>
    <row r="2896" s="94" customFormat="1" ht="15">
      <c r="K2896" s="106"/>
    </row>
    <row r="2897" s="94" customFormat="1" ht="15">
      <c r="K2897" s="106"/>
    </row>
    <row r="2898" s="94" customFormat="1" ht="15">
      <c r="K2898" s="106"/>
    </row>
    <row r="2899" s="94" customFormat="1" ht="15">
      <c r="K2899" s="106"/>
    </row>
    <row r="2900" s="94" customFormat="1" ht="15">
      <c r="K2900" s="106"/>
    </row>
    <row r="2901" s="94" customFormat="1" ht="15">
      <c r="K2901" s="106"/>
    </row>
    <row r="2902" s="94" customFormat="1" ht="15">
      <c r="K2902" s="106"/>
    </row>
    <row r="2903" s="94" customFormat="1" ht="15">
      <c r="K2903" s="106"/>
    </row>
    <row r="2904" s="94" customFormat="1" ht="15">
      <c r="K2904" s="106"/>
    </row>
    <row r="2905" s="94" customFormat="1" ht="15">
      <c r="K2905" s="106"/>
    </row>
    <row r="2906" s="94" customFormat="1" ht="15">
      <c r="K2906" s="106"/>
    </row>
    <row r="2907" s="94" customFormat="1" ht="15">
      <c r="K2907" s="106"/>
    </row>
    <row r="2908" s="94" customFormat="1" ht="15">
      <c r="K2908" s="106"/>
    </row>
    <row r="2909" s="94" customFormat="1" ht="15">
      <c r="K2909" s="106"/>
    </row>
    <row r="2910" s="94" customFormat="1" ht="15">
      <c r="K2910" s="106"/>
    </row>
    <row r="2911" s="94" customFormat="1" ht="15">
      <c r="K2911" s="106"/>
    </row>
    <row r="2912" s="94" customFormat="1" ht="15">
      <c r="K2912" s="106"/>
    </row>
    <row r="2913" s="94" customFormat="1" ht="15">
      <c r="K2913" s="106"/>
    </row>
    <row r="2914" s="94" customFormat="1" ht="15">
      <c r="K2914" s="106"/>
    </row>
    <row r="2915" s="94" customFormat="1" ht="15">
      <c r="K2915" s="106"/>
    </row>
    <row r="2916" s="94" customFormat="1" ht="15">
      <c r="K2916" s="106"/>
    </row>
    <row r="2917" s="94" customFormat="1" ht="15">
      <c r="K2917" s="106"/>
    </row>
    <row r="2918" s="94" customFormat="1" ht="15">
      <c r="K2918" s="106"/>
    </row>
    <row r="2919" s="94" customFormat="1" ht="15">
      <c r="K2919" s="106"/>
    </row>
    <row r="2920" s="94" customFormat="1" ht="15">
      <c r="K2920" s="106"/>
    </row>
    <row r="2921" s="94" customFormat="1" ht="15">
      <c r="K2921" s="106"/>
    </row>
    <row r="2922" s="94" customFormat="1" ht="15">
      <c r="K2922" s="106"/>
    </row>
    <row r="2923" s="94" customFormat="1" ht="15">
      <c r="K2923" s="106"/>
    </row>
    <row r="2924" s="94" customFormat="1" ht="15">
      <c r="K2924" s="106"/>
    </row>
    <row r="2925" s="94" customFormat="1" ht="15">
      <c r="K2925" s="106"/>
    </row>
    <row r="2926" s="94" customFormat="1" ht="15">
      <c r="K2926" s="106"/>
    </row>
    <row r="2927" s="94" customFormat="1" ht="15">
      <c r="K2927" s="106"/>
    </row>
    <row r="2928" s="94" customFormat="1" ht="15">
      <c r="K2928" s="106"/>
    </row>
    <row r="2929" s="94" customFormat="1" ht="15">
      <c r="K2929" s="106"/>
    </row>
    <row r="2930" s="94" customFormat="1" ht="15">
      <c r="K2930" s="106"/>
    </row>
    <row r="2931" s="94" customFormat="1" ht="15">
      <c r="K2931" s="106"/>
    </row>
    <row r="2932" s="94" customFormat="1" ht="15">
      <c r="K2932" s="106"/>
    </row>
    <row r="2933" s="94" customFormat="1" ht="15">
      <c r="K2933" s="106"/>
    </row>
    <row r="2934" s="94" customFormat="1" ht="15">
      <c r="K2934" s="106"/>
    </row>
    <row r="2935" s="94" customFormat="1" ht="15">
      <c r="K2935" s="106"/>
    </row>
    <row r="2936" s="94" customFormat="1" ht="15">
      <c r="K2936" s="106"/>
    </row>
    <row r="2937" s="94" customFormat="1" ht="15">
      <c r="K2937" s="106"/>
    </row>
    <row r="2938" s="94" customFormat="1" ht="15">
      <c r="K2938" s="106"/>
    </row>
    <row r="2939" s="94" customFormat="1" ht="15">
      <c r="K2939" s="106"/>
    </row>
    <row r="2940" s="94" customFormat="1" ht="15">
      <c r="K2940" s="106"/>
    </row>
    <row r="2941" s="94" customFormat="1" ht="15">
      <c r="K2941" s="106"/>
    </row>
    <row r="2942" s="94" customFormat="1" ht="15">
      <c r="K2942" s="106"/>
    </row>
    <row r="2943" s="94" customFormat="1" ht="15">
      <c r="K2943" s="106"/>
    </row>
    <row r="2944" s="94" customFormat="1" ht="15">
      <c r="K2944" s="106"/>
    </row>
    <row r="2945" s="94" customFormat="1" ht="15">
      <c r="K2945" s="106"/>
    </row>
    <row r="2946" s="94" customFormat="1" ht="15">
      <c r="K2946" s="106"/>
    </row>
    <row r="2947" s="94" customFormat="1" ht="15">
      <c r="K2947" s="106"/>
    </row>
    <row r="2948" s="94" customFormat="1" ht="15">
      <c r="K2948" s="106"/>
    </row>
    <row r="2949" s="94" customFormat="1" ht="15">
      <c r="K2949" s="106"/>
    </row>
    <row r="2950" s="94" customFormat="1" ht="15">
      <c r="K2950" s="106"/>
    </row>
    <row r="2951" s="94" customFormat="1" ht="15">
      <c r="K2951" s="106"/>
    </row>
    <row r="2952" s="94" customFormat="1" ht="15">
      <c r="K2952" s="106"/>
    </row>
    <row r="2953" s="94" customFormat="1" ht="15">
      <c r="K2953" s="106"/>
    </row>
    <row r="2954" s="94" customFormat="1" ht="15">
      <c r="K2954" s="106"/>
    </row>
    <row r="2955" s="94" customFormat="1" ht="15">
      <c r="K2955" s="106"/>
    </row>
    <row r="2956" s="94" customFormat="1" ht="15">
      <c r="K2956" s="106"/>
    </row>
    <row r="2957" s="94" customFormat="1" ht="15">
      <c r="K2957" s="106"/>
    </row>
    <row r="2958" s="94" customFormat="1" ht="15">
      <c r="K2958" s="106"/>
    </row>
    <row r="2959" s="94" customFormat="1" ht="15">
      <c r="K2959" s="106"/>
    </row>
    <row r="2960" s="94" customFormat="1" ht="15">
      <c r="K2960" s="106"/>
    </row>
    <row r="2961" s="94" customFormat="1" ht="15">
      <c r="K2961" s="106"/>
    </row>
    <row r="2962" s="94" customFormat="1" ht="15">
      <c r="K2962" s="106"/>
    </row>
    <row r="2963" s="94" customFormat="1" ht="15">
      <c r="K2963" s="106"/>
    </row>
    <row r="2964" s="94" customFormat="1" ht="15">
      <c r="K2964" s="106"/>
    </row>
    <row r="2965" s="94" customFormat="1" ht="15">
      <c r="K2965" s="106"/>
    </row>
    <row r="2966" s="94" customFormat="1" ht="15">
      <c r="K2966" s="106"/>
    </row>
    <row r="2967" s="94" customFormat="1" ht="15">
      <c r="K2967" s="106"/>
    </row>
    <row r="2968" s="94" customFormat="1" ht="15">
      <c r="K2968" s="106"/>
    </row>
    <row r="2969" s="94" customFormat="1" ht="15">
      <c r="K2969" s="106"/>
    </row>
    <row r="2970" s="94" customFormat="1" ht="15">
      <c r="K2970" s="106"/>
    </row>
    <row r="2971" s="94" customFormat="1" ht="15">
      <c r="K2971" s="106"/>
    </row>
    <row r="2972" s="94" customFormat="1" ht="15">
      <c r="K2972" s="106"/>
    </row>
    <row r="2973" s="94" customFormat="1" ht="15">
      <c r="K2973" s="106"/>
    </row>
    <row r="2974" s="94" customFormat="1" ht="15">
      <c r="K2974" s="106"/>
    </row>
    <row r="2975" s="94" customFormat="1" ht="15">
      <c r="K2975" s="106"/>
    </row>
    <row r="2976" s="94" customFormat="1" ht="15">
      <c r="K2976" s="106"/>
    </row>
    <row r="2977" s="94" customFormat="1" ht="15">
      <c r="K2977" s="106"/>
    </row>
    <row r="2978" s="94" customFormat="1" ht="15">
      <c r="K2978" s="106"/>
    </row>
    <row r="2979" s="94" customFormat="1" ht="15">
      <c r="K2979" s="106"/>
    </row>
    <row r="2980" s="94" customFormat="1" ht="15">
      <c r="K2980" s="106"/>
    </row>
    <row r="2981" s="94" customFormat="1" ht="15">
      <c r="K2981" s="106"/>
    </row>
    <row r="2982" s="94" customFormat="1" ht="15">
      <c r="K2982" s="106"/>
    </row>
    <row r="2983" s="94" customFormat="1" ht="15">
      <c r="K2983" s="106"/>
    </row>
    <row r="2984" s="94" customFormat="1" ht="15">
      <c r="K2984" s="106"/>
    </row>
    <row r="2985" s="94" customFormat="1" ht="15">
      <c r="K2985" s="106"/>
    </row>
    <row r="2986" s="94" customFormat="1" ht="15">
      <c r="K2986" s="106"/>
    </row>
    <row r="2987" s="94" customFormat="1" ht="15">
      <c r="K2987" s="106"/>
    </row>
    <row r="2988" s="94" customFormat="1" ht="15">
      <c r="K2988" s="106"/>
    </row>
    <row r="2989" s="94" customFormat="1" ht="15">
      <c r="K2989" s="106"/>
    </row>
    <row r="2990" s="94" customFormat="1" ht="15">
      <c r="K2990" s="106"/>
    </row>
    <row r="2991" s="94" customFormat="1" ht="15">
      <c r="K2991" s="106"/>
    </row>
    <row r="2992" s="94" customFormat="1" ht="15">
      <c r="K2992" s="106"/>
    </row>
    <row r="2993" s="94" customFormat="1" ht="15">
      <c r="K2993" s="106"/>
    </row>
    <row r="2994" s="94" customFormat="1" ht="15">
      <c r="K2994" s="106"/>
    </row>
    <row r="2995" s="94" customFormat="1" ht="15">
      <c r="K2995" s="106"/>
    </row>
    <row r="2996" s="94" customFormat="1" ht="15">
      <c r="K2996" s="106"/>
    </row>
    <row r="2997" s="94" customFormat="1" ht="15">
      <c r="K2997" s="106"/>
    </row>
    <row r="2998" s="94" customFormat="1" ht="15">
      <c r="K2998" s="106"/>
    </row>
    <row r="2999" s="94" customFormat="1" ht="15">
      <c r="K2999" s="106"/>
    </row>
    <row r="3000" s="94" customFormat="1" ht="15">
      <c r="K3000" s="106"/>
    </row>
    <row r="3001" s="94" customFormat="1" ht="15">
      <c r="K3001" s="106"/>
    </row>
    <row r="3002" s="94" customFormat="1" ht="15">
      <c r="K3002" s="106"/>
    </row>
    <row r="3003" s="94" customFormat="1" ht="15">
      <c r="K3003" s="106"/>
    </row>
    <row r="3004" s="94" customFormat="1" ht="15">
      <c r="K3004" s="106"/>
    </row>
    <row r="3005" s="94" customFormat="1" ht="15">
      <c r="K3005" s="106"/>
    </row>
    <row r="3006" s="94" customFormat="1" ht="15">
      <c r="K3006" s="106"/>
    </row>
    <row r="3007" s="94" customFormat="1" ht="15">
      <c r="K3007" s="106"/>
    </row>
    <row r="3008" s="94" customFormat="1" ht="15">
      <c r="K3008" s="106"/>
    </row>
    <row r="3009" s="94" customFormat="1" ht="15">
      <c r="K3009" s="106"/>
    </row>
    <row r="3010" s="94" customFormat="1" ht="15">
      <c r="K3010" s="106"/>
    </row>
    <row r="3011" s="94" customFormat="1" ht="15">
      <c r="K3011" s="106"/>
    </row>
    <row r="3012" s="94" customFormat="1" ht="15">
      <c r="K3012" s="106"/>
    </row>
    <row r="3013" s="94" customFormat="1" ht="15">
      <c r="K3013" s="106"/>
    </row>
    <row r="3014" s="94" customFormat="1" ht="15">
      <c r="K3014" s="106"/>
    </row>
    <row r="3015" s="94" customFormat="1" ht="15">
      <c r="K3015" s="106"/>
    </row>
    <row r="3016" s="94" customFormat="1" ht="15">
      <c r="K3016" s="106"/>
    </row>
    <row r="3017" s="94" customFormat="1" ht="15">
      <c r="K3017" s="106"/>
    </row>
    <row r="3018" s="94" customFormat="1" ht="15">
      <c r="K3018" s="106"/>
    </row>
    <row r="3019" s="94" customFormat="1" ht="15">
      <c r="K3019" s="106"/>
    </row>
    <row r="3020" s="94" customFormat="1" ht="15">
      <c r="K3020" s="106"/>
    </row>
    <row r="3021" s="94" customFormat="1" ht="15">
      <c r="K3021" s="106"/>
    </row>
    <row r="3022" s="94" customFormat="1" ht="15">
      <c r="K3022" s="106"/>
    </row>
    <row r="3023" s="94" customFormat="1" ht="15">
      <c r="K3023" s="106"/>
    </row>
    <row r="3024" s="94" customFormat="1" ht="15">
      <c r="K3024" s="106"/>
    </row>
    <row r="3025" s="94" customFormat="1" ht="15">
      <c r="K3025" s="106"/>
    </row>
    <row r="3026" s="94" customFormat="1" ht="15">
      <c r="K3026" s="106"/>
    </row>
    <row r="3027" s="94" customFormat="1" ht="15">
      <c r="K3027" s="106"/>
    </row>
    <row r="3028" s="94" customFormat="1" ht="15">
      <c r="K3028" s="106"/>
    </row>
    <row r="3029" s="94" customFormat="1" ht="15">
      <c r="K3029" s="106"/>
    </row>
    <row r="3030" s="94" customFormat="1" ht="15">
      <c r="K3030" s="106"/>
    </row>
    <row r="3031" s="94" customFormat="1" ht="15">
      <c r="K3031" s="106"/>
    </row>
    <row r="3032" s="94" customFormat="1" ht="15">
      <c r="K3032" s="106"/>
    </row>
    <row r="3033" s="94" customFormat="1" ht="15">
      <c r="K3033" s="106"/>
    </row>
    <row r="3034" s="94" customFormat="1" ht="15">
      <c r="K3034" s="106"/>
    </row>
    <row r="3035" s="94" customFormat="1" ht="15">
      <c r="K3035" s="106"/>
    </row>
    <row r="3036" s="94" customFormat="1" ht="15">
      <c r="K3036" s="106"/>
    </row>
    <row r="3037" s="94" customFormat="1" ht="15">
      <c r="K3037" s="106"/>
    </row>
    <row r="3038" s="94" customFormat="1" ht="15">
      <c r="K3038" s="106"/>
    </row>
    <row r="3039" s="94" customFormat="1" ht="15">
      <c r="K3039" s="106"/>
    </row>
    <row r="3040" s="94" customFormat="1" ht="15">
      <c r="K3040" s="106"/>
    </row>
    <row r="3041" s="94" customFormat="1" ht="15">
      <c r="K3041" s="106"/>
    </row>
    <row r="3042" s="94" customFormat="1" ht="15">
      <c r="K3042" s="106"/>
    </row>
    <row r="3043" s="94" customFormat="1" ht="15">
      <c r="K3043" s="106"/>
    </row>
    <row r="3044" s="94" customFormat="1" ht="15">
      <c r="K3044" s="106"/>
    </row>
    <row r="3045" s="94" customFormat="1" ht="15">
      <c r="K3045" s="106"/>
    </row>
    <row r="3046" s="94" customFormat="1" ht="15">
      <c r="K3046" s="106"/>
    </row>
    <row r="3047" s="94" customFormat="1" ht="15">
      <c r="K3047" s="106"/>
    </row>
    <row r="3048" s="94" customFormat="1" ht="15">
      <c r="K3048" s="106"/>
    </row>
    <row r="3049" s="94" customFormat="1" ht="15">
      <c r="K3049" s="106"/>
    </row>
    <row r="3050" s="94" customFormat="1" ht="15">
      <c r="K3050" s="106"/>
    </row>
    <row r="3051" s="94" customFormat="1" ht="15">
      <c r="K3051" s="106"/>
    </row>
    <row r="3052" s="94" customFormat="1" ht="15">
      <c r="K3052" s="106"/>
    </row>
    <row r="3053" s="94" customFormat="1" ht="15">
      <c r="K3053" s="106"/>
    </row>
    <row r="3054" s="94" customFormat="1" ht="15">
      <c r="K3054" s="106"/>
    </row>
    <row r="3055" s="94" customFormat="1" ht="15">
      <c r="K3055" s="106"/>
    </row>
    <row r="3056" s="94" customFormat="1" ht="15">
      <c r="K3056" s="106"/>
    </row>
    <row r="3057" s="94" customFormat="1" ht="15">
      <c r="K3057" s="106"/>
    </row>
    <row r="3058" s="94" customFormat="1" ht="15">
      <c r="K3058" s="106"/>
    </row>
    <row r="3059" s="94" customFormat="1" ht="15">
      <c r="K3059" s="106"/>
    </row>
    <row r="3060" s="94" customFormat="1" ht="15">
      <c r="K3060" s="106"/>
    </row>
    <row r="3061" s="94" customFormat="1" ht="15">
      <c r="K3061" s="106"/>
    </row>
    <row r="3062" s="94" customFormat="1" ht="15">
      <c r="K3062" s="106"/>
    </row>
    <row r="3063" s="94" customFormat="1" ht="15">
      <c r="K3063" s="106"/>
    </row>
    <row r="3064" s="94" customFormat="1" ht="15">
      <c r="K3064" s="106"/>
    </row>
    <row r="3065" s="94" customFormat="1" ht="15">
      <c r="K3065" s="106"/>
    </row>
    <row r="3066" s="94" customFormat="1" ht="15">
      <c r="K3066" s="106"/>
    </row>
    <row r="3067" s="94" customFormat="1" ht="15">
      <c r="K3067" s="106"/>
    </row>
    <row r="3068" s="94" customFormat="1" ht="15">
      <c r="K3068" s="106"/>
    </row>
    <row r="3069" s="94" customFormat="1" ht="15">
      <c r="K3069" s="106"/>
    </row>
    <row r="3070" s="94" customFormat="1" ht="15">
      <c r="K3070" s="106"/>
    </row>
    <row r="3071" s="94" customFormat="1" ht="15">
      <c r="K3071" s="106"/>
    </row>
    <row r="3072" s="94" customFormat="1" ht="15">
      <c r="K3072" s="106"/>
    </row>
    <row r="3073" s="94" customFormat="1" ht="15">
      <c r="K3073" s="106"/>
    </row>
    <row r="3074" s="94" customFormat="1" ht="15">
      <c r="K3074" s="106"/>
    </row>
    <row r="3075" s="94" customFormat="1" ht="15">
      <c r="K3075" s="106"/>
    </row>
    <row r="3076" s="94" customFormat="1" ht="15">
      <c r="K3076" s="106"/>
    </row>
    <row r="3077" s="94" customFormat="1" ht="15">
      <c r="K3077" s="106"/>
    </row>
    <row r="3078" s="94" customFormat="1" ht="15">
      <c r="K3078" s="106"/>
    </row>
    <row r="3079" s="94" customFormat="1" ht="15">
      <c r="K3079" s="106"/>
    </row>
    <row r="3080" s="94" customFormat="1" ht="15">
      <c r="K3080" s="106"/>
    </row>
    <row r="3081" s="94" customFormat="1" ht="15">
      <c r="K3081" s="106"/>
    </row>
    <row r="3082" s="94" customFormat="1" ht="15">
      <c r="K3082" s="106"/>
    </row>
    <row r="3083" s="94" customFormat="1" ht="15">
      <c r="K3083" s="106"/>
    </row>
    <row r="3084" s="94" customFormat="1" ht="15">
      <c r="K3084" s="106"/>
    </row>
    <row r="3085" s="94" customFormat="1" ht="15">
      <c r="K3085" s="106"/>
    </row>
    <row r="3086" s="94" customFormat="1" ht="15">
      <c r="K3086" s="106"/>
    </row>
    <row r="3087" s="94" customFormat="1" ht="15">
      <c r="K3087" s="106"/>
    </row>
    <row r="3088" s="94" customFormat="1" ht="15">
      <c r="K3088" s="106"/>
    </row>
    <row r="3089" s="94" customFormat="1" ht="15">
      <c r="K3089" s="106"/>
    </row>
    <row r="3090" s="94" customFormat="1" ht="15">
      <c r="K3090" s="106"/>
    </row>
    <row r="3091" s="94" customFormat="1" ht="15">
      <c r="K3091" s="106"/>
    </row>
    <row r="3092" s="94" customFormat="1" ht="15">
      <c r="K3092" s="106"/>
    </row>
    <row r="3093" s="94" customFormat="1" ht="15">
      <c r="K3093" s="106"/>
    </row>
    <row r="3094" s="94" customFormat="1" ht="15">
      <c r="K3094" s="106"/>
    </row>
    <row r="3095" s="94" customFormat="1" ht="15">
      <c r="K3095" s="106"/>
    </row>
    <row r="3096" s="94" customFormat="1" ht="15">
      <c r="K3096" s="106"/>
    </row>
    <row r="3097" s="94" customFormat="1" ht="15">
      <c r="K3097" s="106"/>
    </row>
    <row r="3098" s="94" customFormat="1" ht="15">
      <c r="K3098" s="106"/>
    </row>
    <row r="3099" s="94" customFormat="1" ht="15">
      <c r="K3099" s="106"/>
    </row>
    <row r="3100" s="94" customFormat="1" ht="15">
      <c r="K3100" s="106"/>
    </row>
    <row r="3101" s="94" customFormat="1" ht="15">
      <c r="K3101" s="106"/>
    </row>
    <row r="3102" s="94" customFormat="1" ht="15">
      <c r="K3102" s="106"/>
    </row>
    <row r="3103" s="94" customFormat="1" ht="15">
      <c r="K3103" s="106"/>
    </row>
    <row r="3104" s="94" customFormat="1" ht="15">
      <c r="K3104" s="106"/>
    </row>
    <row r="3105" s="94" customFormat="1" ht="15">
      <c r="K3105" s="106"/>
    </row>
    <row r="3106" s="94" customFormat="1" ht="15">
      <c r="K3106" s="106"/>
    </row>
    <row r="3107" s="94" customFormat="1" ht="15">
      <c r="K3107" s="106"/>
    </row>
    <row r="3108" s="94" customFormat="1" ht="15">
      <c r="K3108" s="106"/>
    </row>
    <row r="3109" s="94" customFormat="1" ht="15">
      <c r="K3109" s="106"/>
    </row>
    <row r="3110" s="94" customFormat="1" ht="15">
      <c r="K3110" s="106"/>
    </row>
    <row r="3111" s="94" customFormat="1" ht="15">
      <c r="K3111" s="106"/>
    </row>
    <row r="3112" s="94" customFormat="1" ht="15">
      <c r="K3112" s="106"/>
    </row>
    <row r="3113" s="94" customFormat="1" ht="15">
      <c r="K3113" s="106"/>
    </row>
    <row r="3114" s="94" customFormat="1" ht="15">
      <c r="K3114" s="106"/>
    </row>
    <row r="3115" s="94" customFormat="1" ht="15">
      <c r="K3115" s="106"/>
    </row>
    <row r="3116" s="94" customFormat="1" ht="15">
      <c r="K3116" s="106"/>
    </row>
    <row r="3117" s="94" customFormat="1" ht="15">
      <c r="K3117" s="106"/>
    </row>
    <row r="3118" s="94" customFormat="1" ht="15">
      <c r="K3118" s="106"/>
    </row>
    <row r="3119" s="94" customFormat="1" ht="15">
      <c r="K3119" s="106"/>
    </row>
    <row r="3120" s="94" customFormat="1" ht="15">
      <c r="K3120" s="106"/>
    </row>
    <row r="3121" s="94" customFormat="1" ht="15">
      <c r="K3121" s="106"/>
    </row>
    <row r="3122" s="94" customFormat="1" ht="15">
      <c r="K3122" s="106"/>
    </row>
    <row r="3123" s="94" customFormat="1" ht="15">
      <c r="K3123" s="106"/>
    </row>
    <row r="3124" s="94" customFormat="1" ht="15">
      <c r="K3124" s="106"/>
    </row>
    <row r="3125" s="94" customFormat="1" ht="15">
      <c r="K3125" s="106"/>
    </row>
    <row r="3126" s="94" customFormat="1" ht="15">
      <c r="K3126" s="106"/>
    </row>
    <row r="3127" s="94" customFormat="1" ht="15">
      <c r="K3127" s="106"/>
    </row>
    <row r="3128" s="94" customFormat="1" ht="15">
      <c r="K3128" s="106"/>
    </row>
    <row r="3129" s="94" customFormat="1" ht="15">
      <c r="K3129" s="106"/>
    </row>
    <row r="3130" s="94" customFormat="1" ht="15">
      <c r="K3130" s="106"/>
    </row>
    <row r="3131" s="94" customFormat="1" ht="15">
      <c r="K3131" s="106"/>
    </row>
    <row r="3132" s="94" customFormat="1" ht="15">
      <c r="K3132" s="106"/>
    </row>
    <row r="3133" s="94" customFormat="1" ht="15">
      <c r="K3133" s="106"/>
    </row>
    <row r="3134" s="94" customFormat="1" ht="15">
      <c r="K3134" s="106"/>
    </row>
    <row r="3135" s="94" customFormat="1" ht="15">
      <c r="K3135" s="106"/>
    </row>
    <row r="3136" s="94" customFormat="1" ht="15">
      <c r="K3136" s="106"/>
    </row>
    <row r="3137" s="94" customFormat="1" ht="15">
      <c r="K3137" s="106"/>
    </row>
    <row r="3138" s="94" customFormat="1" ht="15">
      <c r="K3138" s="106"/>
    </row>
    <row r="3139" s="94" customFormat="1" ht="15">
      <c r="K3139" s="106"/>
    </row>
    <row r="3140" s="94" customFormat="1" ht="15">
      <c r="K3140" s="106"/>
    </row>
    <row r="3141" s="94" customFormat="1" ht="15">
      <c r="K3141" s="106"/>
    </row>
    <row r="3142" s="94" customFormat="1" ht="15">
      <c r="K3142" s="106"/>
    </row>
    <row r="3143" s="94" customFormat="1" ht="15">
      <c r="K3143" s="106"/>
    </row>
    <row r="3144" s="94" customFormat="1" ht="15">
      <c r="K3144" s="106"/>
    </row>
    <row r="3145" s="94" customFormat="1" ht="15">
      <c r="K3145" s="106"/>
    </row>
    <row r="3146" s="94" customFormat="1" ht="15">
      <c r="K3146" s="106"/>
    </row>
    <row r="3147" s="94" customFormat="1" ht="15">
      <c r="K3147" s="106"/>
    </row>
    <row r="3148" s="94" customFormat="1" ht="15">
      <c r="K3148" s="106"/>
    </row>
    <row r="3149" s="94" customFormat="1" ht="15">
      <c r="K3149" s="106"/>
    </row>
    <row r="3150" s="94" customFormat="1" ht="15">
      <c r="K3150" s="106"/>
    </row>
    <row r="3151" s="94" customFormat="1" ht="15">
      <c r="K3151" s="106"/>
    </row>
    <row r="3152" s="94" customFormat="1" ht="15">
      <c r="K3152" s="106"/>
    </row>
    <row r="3153" s="94" customFormat="1" ht="15">
      <c r="K3153" s="106"/>
    </row>
    <row r="3154" s="94" customFormat="1" ht="15">
      <c r="K3154" s="106"/>
    </row>
    <row r="3155" s="94" customFormat="1" ht="15">
      <c r="K3155" s="106"/>
    </row>
    <row r="3156" s="94" customFormat="1" ht="15">
      <c r="K3156" s="106"/>
    </row>
    <row r="3157" s="94" customFormat="1" ht="15">
      <c r="K3157" s="106"/>
    </row>
    <row r="3158" s="94" customFormat="1" ht="15">
      <c r="K3158" s="106"/>
    </row>
    <row r="3159" s="94" customFormat="1" ht="15">
      <c r="K3159" s="106"/>
    </row>
    <row r="3160" s="94" customFormat="1" ht="15">
      <c r="K3160" s="106"/>
    </row>
    <row r="3161" s="94" customFormat="1" ht="15">
      <c r="K3161" s="106"/>
    </row>
    <row r="3162" s="94" customFormat="1" ht="15">
      <c r="K3162" s="106"/>
    </row>
    <row r="3163" s="94" customFormat="1" ht="15">
      <c r="K3163" s="106"/>
    </row>
    <row r="3164" s="94" customFormat="1" ht="15">
      <c r="K3164" s="106"/>
    </row>
    <row r="3165" s="94" customFormat="1" ht="15">
      <c r="K3165" s="106"/>
    </row>
    <row r="3166" s="94" customFormat="1" ht="15">
      <c r="K3166" s="106"/>
    </row>
    <row r="3167" s="94" customFormat="1" ht="15">
      <c r="K3167" s="106"/>
    </row>
    <row r="3168" s="94" customFormat="1" ht="15">
      <c r="K3168" s="106"/>
    </row>
    <row r="3169" s="94" customFormat="1" ht="15">
      <c r="K3169" s="106"/>
    </row>
    <row r="3170" s="94" customFormat="1" ht="15">
      <c r="K3170" s="106"/>
    </row>
    <row r="3171" s="94" customFormat="1" ht="15">
      <c r="K3171" s="106"/>
    </row>
    <row r="3172" s="94" customFormat="1" ht="15">
      <c r="K3172" s="106"/>
    </row>
    <row r="3173" s="94" customFormat="1" ht="15">
      <c r="K3173" s="106"/>
    </row>
    <row r="3174" s="94" customFormat="1" ht="15">
      <c r="K3174" s="106"/>
    </row>
    <row r="3175" s="94" customFormat="1" ht="15">
      <c r="K3175" s="106"/>
    </row>
    <row r="3176" s="94" customFormat="1" ht="15">
      <c r="K3176" s="106"/>
    </row>
    <row r="3177" s="94" customFormat="1" ht="15">
      <c r="K3177" s="106"/>
    </row>
    <row r="3178" s="94" customFormat="1" ht="15">
      <c r="K3178" s="106"/>
    </row>
    <row r="3179" s="94" customFormat="1" ht="15">
      <c r="K3179" s="106"/>
    </row>
    <row r="3180" s="94" customFormat="1" ht="15">
      <c r="K3180" s="106"/>
    </row>
    <row r="3181" s="94" customFormat="1" ht="15">
      <c r="K3181" s="106"/>
    </row>
    <row r="3182" s="94" customFormat="1" ht="15">
      <c r="K3182" s="106"/>
    </row>
    <row r="3183" s="94" customFormat="1" ht="15">
      <c r="K3183" s="106"/>
    </row>
    <row r="3184" s="94" customFormat="1" ht="15">
      <c r="K3184" s="106"/>
    </row>
    <row r="3185" s="94" customFormat="1" ht="15">
      <c r="K3185" s="106"/>
    </row>
    <row r="3186" s="94" customFormat="1" ht="15">
      <c r="K3186" s="106"/>
    </row>
    <row r="3187" s="94" customFormat="1" ht="15">
      <c r="K3187" s="106"/>
    </row>
    <row r="3188" s="94" customFormat="1" ht="15">
      <c r="K3188" s="106"/>
    </row>
    <row r="3189" s="94" customFormat="1" ht="15">
      <c r="K3189" s="106"/>
    </row>
    <row r="3190" s="94" customFormat="1" ht="15">
      <c r="K3190" s="106"/>
    </row>
    <row r="3191" s="94" customFormat="1" ht="15">
      <c r="K3191" s="106"/>
    </row>
    <row r="3192" s="94" customFormat="1" ht="15">
      <c r="K3192" s="106"/>
    </row>
    <row r="3193" s="94" customFormat="1" ht="15">
      <c r="K3193" s="106"/>
    </row>
    <row r="3194" s="94" customFormat="1" ht="15">
      <c r="K3194" s="106"/>
    </row>
    <row r="3195" s="94" customFormat="1" ht="15">
      <c r="K3195" s="106"/>
    </row>
    <row r="3196" s="94" customFormat="1" ht="15">
      <c r="K3196" s="106"/>
    </row>
    <row r="3197" s="94" customFormat="1" ht="15">
      <c r="K3197" s="106"/>
    </row>
    <row r="3198" s="94" customFormat="1" ht="15">
      <c r="K3198" s="106"/>
    </row>
    <row r="3199" s="94" customFormat="1" ht="15">
      <c r="K3199" s="106"/>
    </row>
    <row r="3200" s="94" customFormat="1" ht="15">
      <c r="K3200" s="106"/>
    </row>
    <row r="3201" s="94" customFormat="1" ht="15">
      <c r="K3201" s="106"/>
    </row>
    <row r="3202" s="94" customFormat="1" ht="15">
      <c r="K3202" s="106"/>
    </row>
    <row r="3203" s="94" customFormat="1" ht="15">
      <c r="K3203" s="106"/>
    </row>
    <row r="3204" s="94" customFormat="1" ht="15">
      <c r="K3204" s="106"/>
    </row>
    <row r="3205" s="94" customFormat="1" ht="15">
      <c r="K3205" s="106"/>
    </row>
    <row r="3206" s="94" customFormat="1" ht="15">
      <c r="K3206" s="106"/>
    </row>
    <row r="3207" s="94" customFormat="1" ht="15">
      <c r="K3207" s="106"/>
    </row>
    <row r="3208" s="94" customFormat="1" ht="15">
      <c r="K3208" s="106"/>
    </row>
    <row r="3209" s="94" customFormat="1" ht="15">
      <c r="K3209" s="106"/>
    </row>
    <row r="3210" s="94" customFormat="1" ht="15">
      <c r="K3210" s="106"/>
    </row>
    <row r="3211" s="94" customFormat="1" ht="15">
      <c r="K3211" s="106"/>
    </row>
    <row r="3212" s="94" customFormat="1" ht="15">
      <c r="K3212" s="106"/>
    </row>
    <row r="3213" s="94" customFormat="1" ht="15">
      <c r="K3213" s="106"/>
    </row>
    <row r="3214" s="94" customFormat="1" ht="15">
      <c r="K3214" s="106"/>
    </row>
    <row r="3215" s="94" customFormat="1" ht="15">
      <c r="K3215" s="106"/>
    </row>
    <row r="3216" s="94" customFormat="1" ht="15">
      <c r="K3216" s="106"/>
    </row>
    <row r="3217" s="94" customFormat="1" ht="15">
      <c r="K3217" s="106"/>
    </row>
    <row r="3218" s="94" customFormat="1" ht="15">
      <c r="K3218" s="106"/>
    </row>
    <row r="3219" s="94" customFormat="1" ht="15">
      <c r="K3219" s="106"/>
    </row>
    <row r="3220" s="94" customFormat="1" ht="15">
      <c r="K3220" s="106"/>
    </row>
    <row r="3221" s="94" customFormat="1" ht="15">
      <c r="K3221" s="106"/>
    </row>
    <row r="3222" s="94" customFormat="1" ht="15">
      <c r="K3222" s="106"/>
    </row>
    <row r="3223" s="94" customFormat="1" ht="15">
      <c r="K3223" s="106"/>
    </row>
    <row r="3224" s="94" customFormat="1" ht="15">
      <c r="K3224" s="106"/>
    </row>
    <row r="3225" s="94" customFormat="1" ht="15">
      <c r="K3225" s="106"/>
    </row>
    <row r="3226" s="94" customFormat="1" ht="15">
      <c r="K3226" s="106"/>
    </row>
    <row r="3227" s="94" customFormat="1" ht="15">
      <c r="K3227" s="106"/>
    </row>
    <row r="3228" s="94" customFormat="1" ht="15">
      <c r="K3228" s="106"/>
    </row>
    <row r="3229" s="94" customFormat="1" ht="15">
      <c r="K3229" s="106"/>
    </row>
    <row r="3230" s="94" customFormat="1" ht="15">
      <c r="K3230" s="106"/>
    </row>
    <row r="3231" s="94" customFormat="1" ht="15">
      <c r="K3231" s="106"/>
    </row>
    <row r="3232" s="94" customFormat="1" ht="15">
      <c r="K3232" s="106"/>
    </row>
    <row r="3233" s="94" customFormat="1" ht="15">
      <c r="K3233" s="106"/>
    </row>
    <row r="3234" s="94" customFormat="1" ht="15">
      <c r="K3234" s="106"/>
    </row>
    <row r="3235" s="94" customFormat="1" ht="15">
      <c r="K3235" s="106"/>
    </row>
    <row r="3236" s="94" customFormat="1" ht="15">
      <c r="K3236" s="106"/>
    </row>
    <row r="3237" s="94" customFormat="1" ht="15">
      <c r="K3237" s="106"/>
    </row>
    <row r="3238" s="94" customFormat="1" ht="15">
      <c r="K3238" s="106"/>
    </row>
    <row r="3239" s="94" customFormat="1" ht="15">
      <c r="K3239" s="106"/>
    </row>
    <row r="3240" s="94" customFormat="1" ht="15">
      <c r="K3240" s="106"/>
    </row>
    <row r="3241" s="94" customFormat="1" ht="15">
      <c r="K3241" s="106"/>
    </row>
    <row r="3242" s="94" customFormat="1" ht="15">
      <c r="K3242" s="106"/>
    </row>
    <row r="3243" s="94" customFormat="1" ht="15">
      <c r="K3243" s="106"/>
    </row>
    <row r="3244" s="94" customFormat="1" ht="15">
      <c r="K3244" s="106"/>
    </row>
    <row r="3245" s="94" customFormat="1" ht="15">
      <c r="K3245" s="106"/>
    </row>
    <row r="3246" s="94" customFormat="1" ht="15">
      <c r="K3246" s="106"/>
    </row>
    <row r="3247" s="94" customFormat="1" ht="15">
      <c r="K3247" s="106"/>
    </row>
    <row r="3248" s="94" customFormat="1" ht="15">
      <c r="K3248" s="106"/>
    </row>
    <row r="3249" s="94" customFormat="1" ht="15">
      <c r="K3249" s="106"/>
    </row>
    <row r="3250" s="94" customFormat="1" ht="15">
      <c r="K3250" s="106"/>
    </row>
    <row r="3251" s="94" customFormat="1" ht="15">
      <c r="K3251" s="106"/>
    </row>
    <row r="3252" s="94" customFormat="1" ht="15">
      <c r="K3252" s="106"/>
    </row>
    <row r="3253" s="94" customFormat="1" ht="15">
      <c r="K3253" s="106"/>
    </row>
    <row r="3254" s="94" customFormat="1" ht="15">
      <c r="K3254" s="106"/>
    </row>
    <row r="3255" s="94" customFormat="1" ht="15">
      <c r="K3255" s="106"/>
    </row>
    <row r="3256" s="94" customFormat="1" ht="15">
      <c r="K3256" s="106"/>
    </row>
    <row r="3257" s="94" customFormat="1" ht="15">
      <c r="K3257" s="106"/>
    </row>
    <row r="3258" s="94" customFormat="1" ht="15">
      <c r="K3258" s="106"/>
    </row>
    <row r="3259" s="94" customFormat="1" ht="15">
      <c r="K3259" s="106"/>
    </row>
    <row r="3260" s="94" customFormat="1" ht="15">
      <c r="K3260" s="106"/>
    </row>
    <row r="3261" s="94" customFormat="1" ht="15">
      <c r="K3261" s="106"/>
    </row>
    <row r="3262" s="94" customFormat="1" ht="15">
      <c r="K3262" s="106"/>
    </row>
    <row r="3263" s="94" customFormat="1" ht="15">
      <c r="K3263" s="106"/>
    </row>
    <row r="3264" s="94" customFormat="1" ht="15">
      <c r="K3264" s="106"/>
    </row>
    <row r="3265" s="94" customFormat="1" ht="15">
      <c r="K3265" s="106"/>
    </row>
    <row r="3266" s="94" customFormat="1" ht="15">
      <c r="K3266" s="106"/>
    </row>
    <row r="3267" s="94" customFormat="1" ht="15">
      <c r="K3267" s="106"/>
    </row>
    <row r="3268" s="94" customFormat="1" ht="15">
      <c r="K3268" s="106"/>
    </row>
    <row r="3269" s="94" customFormat="1" ht="15">
      <c r="K3269" s="106"/>
    </row>
    <row r="3270" s="94" customFormat="1" ht="15">
      <c r="K3270" s="106"/>
    </row>
    <row r="3271" s="94" customFormat="1" ht="15">
      <c r="K3271" s="106"/>
    </row>
    <row r="3272" s="94" customFormat="1" ht="15">
      <c r="K3272" s="106"/>
    </row>
    <row r="3273" s="94" customFormat="1" ht="15">
      <c r="K3273" s="106"/>
    </row>
    <row r="3274" s="94" customFormat="1" ht="15">
      <c r="K3274" s="106"/>
    </row>
    <row r="3275" s="94" customFormat="1" ht="15">
      <c r="K3275" s="106"/>
    </row>
    <row r="3276" s="94" customFormat="1" ht="15">
      <c r="K3276" s="106"/>
    </row>
    <row r="3277" s="94" customFormat="1" ht="15">
      <c r="K3277" s="106"/>
    </row>
    <row r="3278" s="94" customFormat="1" ht="15">
      <c r="K3278" s="106"/>
    </row>
    <row r="3279" s="94" customFormat="1" ht="15">
      <c r="K3279" s="106"/>
    </row>
    <row r="3280" s="94" customFormat="1" ht="15">
      <c r="K3280" s="106"/>
    </row>
    <row r="3281" s="94" customFormat="1" ht="15">
      <c r="K3281" s="106"/>
    </row>
    <row r="3282" s="94" customFormat="1" ht="15">
      <c r="K3282" s="106"/>
    </row>
    <row r="3283" s="94" customFormat="1" ht="15">
      <c r="K3283" s="106"/>
    </row>
    <row r="3284" s="94" customFormat="1" ht="15">
      <c r="K3284" s="106"/>
    </row>
    <row r="3285" s="94" customFormat="1" ht="15">
      <c r="K3285" s="106"/>
    </row>
    <row r="3286" s="94" customFormat="1" ht="15">
      <c r="K3286" s="106"/>
    </row>
    <row r="3287" s="94" customFormat="1" ht="15">
      <c r="K3287" s="106"/>
    </row>
    <row r="3288" s="94" customFormat="1" ht="15">
      <c r="K3288" s="106"/>
    </row>
    <row r="3289" s="94" customFormat="1" ht="15">
      <c r="K3289" s="106"/>
    </row>
    <row r="3290" s="94" customFormat="1" ht="15">
      <c r="K3290" s="106"/>
    </row>
    <row r="3291" s="94" customFormat="1" ht="15">
      <c r="K3291" s="106"/>
    </row>
    <row r="3292" s="94" customFormat="1" ht="15">
      <c r="K3292" s="106"/>
    </row>
    <row r="3293" s="94" customFormat="1" ht="15">
      <c r="K3293" s="106"/>
    </row>
    <row r="3294" s="94" customFormat="1" ht="15">
      <c r="K3294" s="106"/>
    </row>
    <row r="3295" s="94" customFormat="1" ht="15">
      <c r="K3295" s="106"/>
    </row>
    <row r="3296" s="94" customFormat="1" ht="15">
      <c r="K3296" s="106"/>
    </row>
    <row r="3297" s="94" customFormat="1" ht="15">
      <c r="K3297" s="106"/>
    </row>
    <row r="3298" s="94" customFormat="1" ht="15">
      <c r="K3298" s="106"/>
    </row>
    <row r="3299" s="94" customFormat="1" ht="15">
      <c r="K3299" s="106"/>
    </row>
    <row r="3300" s="94" customFormat="1" ht="15">
      <c r="K3300" s="106"/>
    </row>
    <row r="3301" s="94" customFormat="1" ht="15">
      <c r="K3301" s="106"/>
    </row>
    <row r="3302" s="94" customFormat="1" ht="15">
      <c r="K3302" s="106"/>
    </row>
    <row r="3303" s="94" customFormat="1" ht="15">
      <c r="K3303" s="106"/>
    </row>
    <row r="3304" s="94" customFormat="1" ht="15">
      <c r="K3304" s="106"/>
    </row>
    <row r="3305" s="94" customFormat="1" ht="15">
      <c r="K3305" s="106"/>
    </row>
    <row r="3306" s="94" customFormat="1" ht="15">
      <c r="K3306" s="106"/>
    </row>
    <row r="3307" s="94" customFormat="1" ht="15">
      <c r="K3307" s="106"/>
    </row>
    <row r="3308" s="94" customFormat="1" ht="15">
      <c r="K3308" s="106"/>
    </row>
    <row r="3309" s="94" customFormat="1" ht="15">
      <c r="K3309" s="106"/>
    </row>
    <row r="3310" s="94" customFormat="1" ht="15">
      <c r="K3310" s="106"/>
    </row>
    <row r="3311" s="94" customFormat="1" ht="15">
      <c r="K3311" s="106"/>
    </row>
    <row r="3312" s="94" customFormat="1" ht="15">
      <c r="K3312" s="106"/>
    </row>
    <row r="3313" s="94" customFormat="1" ht="15">
      <c r="K3313" s="106"/>
    </row>
    <row r="3314" s="94" customFormat="1" ht="15">
      <c r="K3314" s="106"/>
    </row>
    <row r="3315" s="94" customFormat="1" ht="15">
      <c r="K3315" s="106"/>
    </row>
    <row r="3316" s="94" customFormat="1" ht="15">
      <c r="K3316" s="106"/>
    </row>
    <row r="3317" s="94" customFormat="1" ht="15">
      <c r="K3317" s="106"/>
    </row>
    <row r="3318" s="94" customFormat="1" ht="15">
      <c r="K3318" s="106"/>
    </row>
    <row r="3319" s="94" customFormat="1" ht="15">
      <c r="K3319" s="106"/>
    </row>
    <row r="3320" s="94" customFormat="1" ht="15">
      <c r="K3320" s="106"/>
    </row>
    <row r="3321" s="94" customFormat="1" ht="15">
      <c r="K3321" s="106"/>
    </row>
    <row r="3322" s="94" customFormat="1" ht="15">
      <c r="K3322" s="106"/>
    </row>
    <row r="3323" s="94" customFormat="1" ht="15">
      <c r="K3323" s="106"/>
    </row>
    <row r="3324" s="94" customFormat="1" ht="15">
      <c r="K3324" s="106"/>
    </row>
    <row r="3325" s="94" customFormat="1" ht="15">
      <c r="K3325" s="106"/>
    </row>
    <row r="3326" s="94" customFormat="1" ht="15">
      <c r="K3326" s="106"/>
    </row>
    <row r="3327" s="94" customFormat="1" ht="15">
      <c r="K3327" s="106"/>
    </row>
    <row r="3328" s="94" customFormat="1" ht="15">
      <c r="K3328" s="106"/>
    </row>
    <row r="3329" s="94" customFormat="1" ht="15">
      <c r="K3329" s="106"/>
    </row>
    <row r="3330" s="94" customFormat="1" ht="15">
      <c r="K3330" s="106"/>
    </row>
    <row r="3331" s="94" customFormat="1" ht="15">
      <c r="K3331" s="106"/>
    </row>
    <row r="3332" s="94" customFormat="1" ht="15">
      <c r="K3332" s="106"/>
    </row>
    <row r="3333" s="94" customFormat="1" ht="15">
      <c r="K3333" s="106"/>
    </row>
    <row r="3334" s="94" customFormat="1" ht="15">
      <c r="K3334" s="106"/>
    </row>
    <row r="3335" s="94" customFormat="1" ht="15">
      <c r="K3335" s="106"/>
    </row>
    <row r="3336" s="94" customFormat="1" ht="15">
      <c r="K3336" s="106"/>
    </row>
    <row r="3337" s="94" customFormat="1" ht="15">
      <c r="K3337" s="106"/>
    </row>
    <row r="3338" s="94" customFormat="1" ht="15">
      <c r="K3338" s="106"/>
    </row>
    <row r="3339" s="94" customFormat="1" ht="15">
      <c r="K3339" s="106"/>
    </row>
    <row r="3340" s="94" customFormat="1" ht="15">
      <c r="K3340" s="106"/>
    </row>
    <row r="3341" s="94" customFormat="1" ht="15">
      <c r="K3341" s="106"/>
    </row>
    <row r="3342" s="94" customFormat="1" ht="15">
      <c r="K3342" s="106"/>
    </row>
    <row r="3343" s="94" customFormat="1" ht="15">
      <c r="K3343" s="106"/>
    </row>
    <row r="3344" s="94" customFormat="1" ht="15">
      <c r="K3344" s="106"/>
    </row>
    <row r="3345" s="94" customFormat="1" ht="15">
      <c r="K3345" s="106"/>
    </row>
    <row r="3346" s="94" customFormat="1" ht="15">
      <c r="K3346" s="106"/>
    </row>
    <row r="3347" s="94" customFormat="1" ht="15">
      <c r="K3347" s="106"/>
    </row>
    <row r="3348" s="94" customFormat="1" ht="15">
      <c r="K3348" s="106"/>
    </row>
    <row r="3349" s="94" customFormat="1" ht="15">
      <c r="K3349" s="106"/>
    </row>
    <row r="3350" s="94" customFormat="1" ht="15">
      <c r="K3350" s="106"/>
    </row>
    <row r="3351" s="94" customFormat="1" ht="15">
      <c r="K3351" s="106"/>
    </row>
    <row r="3352" s="94" customFormat="1" ht="15">
      <c r="K3352" s="106"/>
    </row>
    <row r="3353" s="94" customFormat="1" ht="15">
      <c r="K3353" s="106"/>
    </row>
    <row r="3354" s="94" customFormat="1" ht="15">
      <c r="K3354" s="106"/>
    </row>
    <row r="3355" s="94" customFormat="1" ht="15">
      <c r="K3355" s="106"/>
    </row>
    <row r="3356" s="94" customFormat="1" ht="15">
      <c r="K3356" s="106"/>
    </row>
    <row r="3357" s="94" customFormat="1" ht="15">
      <c r="K3357" s="106"/>
    </row>
    <row r="3358" s="94" customFormat="1" ht="15">
      <c r="K3358" s="106"/>
    </row>
    <row r="3359" s="94" customFormat="1" ht="15">
      <c r="K3359" s="106"/>
    </row>
    <row r="3360" s="94" customFormat="1" ht="15">
      <c r="K3360" s="106"/>
    </row>
    <row r="3361" s="94" customFormat="1" ht="15">
      <c r="K3361" s="106"/>
    </row>
    <row r="3362" s="94" customFormat="1" ht="15">
      <c r="K3362" s="106"/>
    </row>
    <row r="3363" s="94" customFormat="1" ht="15">
      <c r="K3363" s="106"/>
    </row>
    <row r="3364" s="94" customFormat="1" ht="15">
      <c r="K3364" s="106"/>
    </row>
    <row r="3365" s="94" customFormat="1" ht="15">
      <c r="K3365" s="106"/>
    </row>
    <row r="3366" s="94" customFormat="1" ht="15">
      <c r="K3366" s="106"/>
    </row>
    <row r="3367" s="94" customFormat="1" ht="15">
      <c r="K3367" s="106"/>
    </row>
    <row r="3368" s="94" customFormat="1" ht="15">
      <c r="K3368" s="106"/>
    </row>
    <row r="3369" s="94" customFormat="1" ht="15">
      <c r="K3369" s="106"/>
    </row>
    <row r="3370" s="94" customFormat="1" ht="15">
      <c r="K3370" s="106"/>
    </row>
    <row r="3371" s="94" customFormat="1" ht="15">
      <c r="K3371" s="106"/>
    </row>
    <row r="3372" s="94" customFormat="1" ht="15">
      <c r="K3372" s="106"/>
    </row>
    <row r="3373" s="94" customFormat="1" ht="15">
      <c r="K3373" s="106"/>
    </row>
    <row r="3374" s="94" customFormat="1" ht="15">
      <c r="K3374" s="106"/>
    </row>
    <row r="3375" s="94" customFormat="1" ht="15">
      <c r="K3375" s="106"/>
    </row>
    <row r="3376" s="94" customFormat="1" ht="15">
      <c r="K3376" s="106"/>
    </row>
    <row r="3377" s="94" customFormat="1" ht="15">
      <c r="K3377" s="106"/>
    </row>
    <row r="3378" s="94" customFormat="1" ht="15">
      <c r="K3378" s="106"/>
    </row>
    <row r="3379" s="94" customFormat="1" ht="15">
      <c r="K3379" s="106"/>
    </row>
    <row r="3380" s="94" customFormat="1" ht="15">
      <c r="K3380" s="106"/>
    </row>
    <row r="3381" s="94" customFormat="1" ht="15">
      <c r="K3381" s="106"/>
    </row>
    <row r="3382" s="94" customFormat="1" ht="15">
      <c r="K3382" s="106"/>
    </row>
    <row r="3383" s="94" customFormat="1" ht="15">
      <c r="K3383" s="106"/>
    </row>
    <row r="3384" s="94" customFormat="1" ht="15">
      <c r="K3384" s="106"/>
    </row>
    <row r="3385" s="94" customFormat="1" ht="15">
      <c r="K3385" s="106"/>
    </row>
    <row r="3386" s="94" customFormat="1" ht="15">
      <c r="K3386" s="106"/>
    </row>
    <row r="3387" s="94" customFormat="1" ht="15">
      <c r="K3387" s="106"/>
    </row>
    <row r="3388" s="94" customFormat="1" ht="15">
      <c r="K3388" s="106"/>
    </row>
    <row r="3389" s="94" customFormat="1" ht="15">
      <c r="K3389" s="106"/>
    </row>
    <row r="3390" s="94" customFormat="1" ht="15">
      <c r="K3390" s="106"/>
    </row>
    <row r="3391" s="94" customFormat="1" ht="15">
      <c r="K3391" s="106"/>
    </row>
    <row r="3392" s="94" customFormat="1" ht="15">
      <c r="K3392" s="106"/>
    </row>
    <row r="3393" s="94" customFormat="1" ht="15">
      <c r="K3393" s="106"/>
    </row>
    <row r="3394" s="94" customFormat="1" ht="15">
      <c r="K3394" s="106"/>
    </row>
    <row r="3395" s="94" customFormat="1" ht="15">
      <c r="K3395" s="106"/>
    </row>
    <row r="3396" s="94" customFormat="1" ht="15">
      <c r="K3396" s="106"/>
    </row>
    <row r="3397" s="94" customFormat="1" ht="15">
      <c r="K3397" s="106"/>
    </row>
    <row r="3398" s="94" customFormat="1" ht="15">
      <c r="K3398" s="106"/>
    </row>
    <row r="3399" s="94" customFormat="1" ht="15">
      <c r="K3399" s="106"/>
    </row>
    <row r="3400" s="94" customFormat="1" ht="15">
      <c r="K3400" s="106"/>
    </row>
    <row r="3401" s="94" customFormat="1" ht="15">
      <c r="K3401" s="106"/>
    </row>
    <row r="3402" s="94" customFormat="1" ht="15">
      <c r="K3402" s="106"/>
    </row>
    <row r="3403" s="94" customFormat="1" ht="15">
      <c r="K3403" s="106"/>
    </row>
    <row r="3404" s="94" customFormat="1" ht="15">
      <c r="K3404" s="106"/>
    </row>
    <row r="3405" s="94" customFormat="1" ht="15">
      <c r="K3405" s="106"/>
    </row>
    <row r="3406" s="94" customFormat="1" ht="15">
      <c r="K3406" s="106"/>
    </row>
    <row r="3407" s="94" customFormat="1" ht="15">
      <c r="K3407" s="106"/>
    </row>
    <row r="3408" s="94" customFormat="1" ht="15">
      <c r="K3408" s="106"/>
    </row>
    <row r="3409" s="94" customFormat="1" ht="15">
      <c r="K3409" s="106"/>
    </row>
    <row r="3410" s="94" customFormat="1" ht="15">
      <c r="K3410" s="106"/>
    </row>
    <row r="3411" s="94" customFormat="1" ht="15">
      <c r="K3411" s="106"/>
    </row>
    <row r="3412" s="94" customFormat="1" ht="15">
      <c r="K3412" s="106"/>
    </row>
    <row r="3413" s="94" customFormat="1" ht="15">
      <c r="K3413" s="106"/>
    </row>
    <row r="3414" s="94" customFormat="1" ht="15">
      <c r="K3414" s="106"/>
    </row>
    <row r="3415" s="94" customFormat="1" ht="15">
      <c r="K3415" s="106"/>
    </row>
    <row r="3416" s="94" customFormat="1" ht="15">
      <c r="K3416" s="106"/>
    </row>
    <row r="3417" s="94" customFormat="1" ht="15">
      <c r="K3417" s="106"/>
    </row>
    <row r="3418" s="94" customFormat="1" ht="15">
      <c r="K3418" s="106"/>
    </row>
    <row r="3419" s="94" customFormat="1" ht="15">
      <c r="K3419" s="106"/>
    </row>
    <row r="3420" s="94" customFormat="1" ht="15">
      <c r="K3420" s="106"/>
    </row>
    <row r="3421" s="94" customFormat="1" ht="15">
      <c r="K3421" s="106"/>
    </row>
    <row r="3422" s="94" customFormat="1" ht="15">
      <c r="K3422" s="106"/>
    </row>
    <row r="3423" s="94" customFormat="1" ht="15">
      <c r="K3423" s="106"/>
    </row>
    <row r="3424" s="94" customFormat="1" ht="15">
      <c r="K3424" s="106"/>
    </row>
    <row r="3425" s="94" customFormat="1" ht="15">
      <c r="K3425" s="106"/>
    </row>
    <row r="3426" s="94" customFormat="1" ht="15">
      <c r="K3426" s="106"/>
    </row>
    <row r="3427" s="94" customFormat="1" ht="15">
      <c r="K3427" s="106"/>
    </row>
    <row r="3428" s="94" customFormat="1" ht="15">
      <c r="K3428" s="106"/>
    </row>
    <row r="3429" s="94" customFormat="1" ht="15">
      <c r="K3429" s="106"/>
    </row>
    <row r="3430" s="94" customFormat="1" ht="15">
      <c r="K3430" s="106"/>
    </row>
    <row r="3431" s="94" customFormat="1" ht="15">
      <c r="K3431" s="106"/>
    </row>
    <row r="3432" s="94" customFormat="1" ht="15">
      <c r="K3432" s="106"/>
    </row>
    <row r="3433" s="94" customFormat="1" ht="15">
      <c r="K3433" s="106"/>
    </row>
    <row r="3434" s="94" customFormat="1" ht="15">
      <c r="K3434" s="106"/>
    </row>
    <row r="3435" s="94" customFormat="1" ht="15">
      <c r="K3435" s="106"/>
    </row>
    <row r="3436" s="94" customFormat="1" ht="15">
      <c r="K3436" s="106"/>
    </row>
    <row r="3437" s="94" customFormat="1" ht="15">
      <c r="K3437" s="106"/>
    </row>
    <row r="3438" s="94" customFormat="1" ht="15">
      <c r="K3438" s="106"/>
    </row>
    <row r="3439" s="94" customFormat="1" ht="15">
      <c r="K3439" s="106"/>
    </row>
    <row r="3440" s="94" customFormat="1" ht="15">
      <c r="K3440" s="106"/>
    </row>
    <row r="3441" s="94" customFormat="1" ht="15">
      <c r="K3441" s="106"/>
    </row>
    <row r="3442" s="94" customFormat="1" ht="15">
      <c r="K3442" s="106"/>
    </row>
    <row r="3443" s="94" customFormat="1" ht="15">
      <c r="K3443" s="106"/>
    </row>
    <row r="3444" s="94" customFormat="1" ht="15">
      <c r="K3444" s="106"/>
    </row>
    <row r="3445" s="94" customFormat="1" ht="15">
      <c r="K3445" s="106"/>
    </row>
    <row r="3446" s="94" customFormat="1" ht="15">
      <c r="K3446" s="106"/>
    </row>
    <row r="3447" s="94" customFormat="1" ht="15">
      <c r="K3447" s="106"/>
    </row>
    <row r="3448" s="94" customFormat="1" ht="15">
      <c r="K3448" s="106"/>
    </row>
    <row r="3449" s="94" customFormat="1" ht="15">
      <c r="K3449" s="106"/>
    </row>
    <row r="3450" s="94" customFormat="1" ht="15">
      <c r="K3450" s="106"/>
    </row>
    <row r="3451" s="94" customFormat="1" ht="15">
      <c r="K3451" s="106"/>
    </row>
    <row r="3452" s="94" customFormat="1" ht="15">
      <c r="K3452" s="106"/>
    </row>
    <row r="3453" s="94" customFormat="1" ht="15">
      <c r="K3453" s="106"/>
    </row>
    <row r="3454" s="94" customFormat="1" ht="15">
      <c r="K3454" s="106"/>
    </row>
    <row r="3455" s="94" customFormat="1" ht="15">
      <c r="K3455" s="106"/>
    </row>
    <row r="3456" s="94" customFormat="1" ht="15">
      <c r="K3456" s="106"/>
    </row>
    <row r="3457" s="94" customFormat="1" ht="15">
      <c r="K3457" s="106"/>
    </row>
    <row r="3458" s="94" customFormat="1" ht="15">
      <c r="K3458" s="106"/>
    </row>
    <row r="3459" s="94" customFormat="1" ht="15">
      <c r="K3459" s="106"/>
    </row>
    <row r="3460" s="94" customFormat="1" ht="15">
      <c r="K3460" s="106"/>
    </row>
    <row r="3461" s="94" customFormat="1" ht="15">
      <c r="K3461" s="106"/>
    </row>
    <row r="3462" s="94" customFormat="1" ht="15">
      <c r="K3462" s="106"/>
    </row>
    <row r="3463" s="94" customFormat="1" ht="15">
      <c r="K3463" s="106"/>
    </row>
    <row r="3464" s="94" customFormat="1" ht="15">
      <c r="K3464" s="106"/>
    </row>
    <row r="3465" s="94" customFormat="1" ht="15">
      <c r="K3465" s="106"/>
    </row>
    <row r="3466" s="94" customFormat="1" ht="15">
      <c r="K3466" s="106"/>
    </row>
    <row r="3467" s="94" customFormat="1" ht="15">
      <c r="K3467" s="106"/>
    </row>
    <row r="3468" s="94" customFormat="1" ht="15">
      <c r="K3468" s="106"/>
    </row>
    <row r="3469" s="94" customFormat="1" ht="15">
      <c r="K3469" s="106"/>
    </row>
    <row r="3470" s="94" customFormat="1" ht="15">
      <c r="K3470" s="106"/>
    </row>
    <row r="3471" s="94" customFormat="1" ht="15">
      <c r="K3471" s="106"/>
    </row>
    <row r="3472" s="94" customFormat="1" ht="15">
      <c r="K3472" s="106"/>
    </row>
    <row r="3473" s="94" customFormat="1" ht="15">
      <c r="K3473" s="106"/>
    </row>
    <row r="3474" s="94" customFormat="1" ht="15">
      <c r="K3474" s="106"/>
    </row>
    <row r="3475" s="94" customFormat="1" ht="15">
      <c r="K3475" s="106"/>
    </row>
    <row r="3476" s="94" customFormat="1" ht="15">
      <c r="K3476" s="106"/>
    </row>
    <row r="3477" s="94" customFormat="1" ht="15">
      <c r="K3477" s="106"/>
    </row>
    <row r="3478" s="94" customFormat="1" ht="15">
      <c r="K3478" s="106"/>
    </row>
    <row r="3479" s="94" customFormat="1" ht="15">
      <c r="K3479" s="106"/>
    </row>
    <row r="3480" s="94" customFormat="1" ht="15">
      <c r="K3480" s="106"/>
    </row>
    <row r="3481" s="94" customFormat="1" ht="15">
      <c r="K3481" s="106"/>
    </row>
    <row r="3482" s="94" customFormat="1" ht="15">
      <c r="K3482" s="106"/>
    </row>
    <row r="3483" s="94" customFormat="1" ht="15">
      <c r="K3483" s="106"/>
    </row>
    <row r="3484" s="94" customFormat="1" ht="15">
      <c r="K3484" s="106"/>
    </row>
    <row r="3485" s="94" customFormat="1" ht="15">
      <c r="K3485" s="106"/>
    </row>
    <row r="3486" s="94" customFormat="1" ht="15">
      <c r="K3486" s="106"/>
    </row>
    <row r="3487" s="94" customFormat="1" ht="15">
      <c r="K3487" s="106"/>
    </row>
    <row r="3488" s="94" customFormat="1" ht="15">
      <c r="K3488" s="106"/>
    </row>
    <row r="3489" s="94" customFormat="1" ht="15">
      <c r="K3489" s="106"/>
    </row>
    <row r="3490" s="94" customFormat="1" ht="15">
      <c r="K3490" s="106"/>
    </row>
    <row r="3491" s="94" customFormat="1" ht="15">
      <c r="K3491" s="106"/>
    </row>
    <row r="3492" s="94" customFormat="1" ht="15">
      <c r="K3492" s="106"/>
    </row>
    <row r="3493" s="94" customFormat="1" ht="15">
      <c r="K3493" s="106"/>
    </row>
    <row r="3494" s="94" customFormat="1" ht="15">
      <c r="K3494" s="106"/>
    </row>
    <row r="3495" s="94" customFormat="1" ht="15">
      <c r="K3495" s="106"/>
    </row>
    <row r="3496" s="94" customFormat="1" ht="15">
      <c r="K3496" s="106"/>
    </row>
    <row r="3497" s="94" customFormat="1" ht="15">
      <c r="K3497" s="106"/>
    </row>
    <row r="3498" s="94" customFormat="1" ht="15">
      <c r="K3498" s="106"/>
    </row>
    <row r="3499" s="94" customFormat="1" ht="15">
      <c r="K3499" s="106"/>
    </row>
    <row r="3500" s="94" customFormat="1" ht="15">
      <c r="K3500" s="106"/>
    </row>
    <row r="3501" s="94" customFormat="1" ht="15">
      <c r="K3501" s="106"/>
    </row>
    <row r="3502" s="94" customFormat="1" ht="15">
      <c r="K3502" s="106"/>
    </row>
    <row r="3503" s="94" customFormat="1" ht="15">
      <c r="K3503" s="106"/>
    </row>
    <row r="3504" s="94" customFormat="1" ht="15">
      <c r="K3504" s="106"/>
    </row>
    <row r="3505" s="94" customFormat="1" ht="15">
      <c r="K3505" s="106"/>
    </row>
    <row r="3506" s="94" customFormat="1" ht="15">
      <c r="K3506" s="106"/>
    </row>
    <row r="3507" s="94" customFormat="1" ht="15">
      <c r="K3507" s="106"/>
    </row>
    <row r="3508" s="94" customFormat="1" ht="15">
      <c r="K3508" s="106"/>
    </row>
    <row r="3509" s="94" customFormat="1" ht="15">
      <c r="K3509" s="106"/>
    </row>
    <row r="3510" s="94" customFormat="1" ht="15">
      <c r="K3510" s="106"/>
    </row>
    <row r="3511" s="94" customFormat="1" ht="15">
      <c r="K3511" s="106"/>
    </row>
    <row r="3512" s="94" customFormat="1" ht="15">
      <c r="K3512" s="106"/>
    </row>
    <row r="3513" s="94" customFormat="1" ht="15">
      <c r="K3513" s="106"/>
    </row>
    <row r="3514" s="94" customFormat="1" ht="15">
      <c r="K3514" s="106"/>
    </row>
    <row r="3515" s="94" customFormat="1" ht="15">
      <c r="K3515" s="106"/>
    </row>
    <row r="3516" s="94" customFormat="1" ht="15">
      <c r="K3516" s="106"/>
    </row>
    <row r="3517" s="94" customFormat="1" ht="15">
      <c r="K3517" s="106"/>
    </row>
    <row r="3518" s="94" customFormat="1" ht="15">
      <c r="K3518" s="106"/>
    </row>
    <row r="3519" s="94" customFormat="1" ht="15">
      <c r="K3519" s="106"/>
    </row>
    <row r="3520" s="94" customFormat="1" ht="15">
      <c r="K3520" s="106"/>
    </row>
    <row r="3521" s="94" customFormat="1" ht="15">
      <c r="K3521" s="106"/>
    </row>
    <row r="3522" s="94" customFormat="1" ht="15">
      <c r="K3522" s="106"/>
    </row>
    <row r="3523" s="94" customFormat="1" ht="15">
      <c r="K3523" s="106"/>
    </row>
    <row r="3524" s="94" customFormat="1" ht="15">
      <c r="K3524" s="106"/>
    </row>
    <row r="3525" s="94" customFormat="1" ht="15">
      <c r="K3525" s="106"/>
    </row>
    <row r="3526" s="94" customFormat="1" ht="15">
      <c r="K3526" s="106"/>
    </row>
    <row r="3527" s="94" customFormat="1" ht="15">
      <c r="K3527" s="106"/>
    </row>
    <row r="3528" s="94" customFormat="1" ht="15">
      <c r="K3528" s="106"/>
    </row>
    <row r="3529" s="94" customFormat="1" ht="15">
      <c r="K3529" s="106"/>
    </row>
    <row r="3530" s="94" customFormat="1" ht="15">
      <c r="K3530" s="106"/>
    </row>
    <row r="3531" s="94" customFormat="1" ht="15">
      <c r="K3531" s="106"/>
    </row>
    <row r="3532" s="94" customFormat="1" ht="15">
      <c r="K3532" s="106"/>
    </row>
    <row r="3533" s="94" customFormat="1" ht="15">
      <c r="K3533" s="106"/>
    </row>
    <row r="3534" s="94" customFormat="1" ht="15">
      <c r="K3534" s="106"/>
    </row>
    <row r="3535" s="94" customFormat="1" ht="15">
      <c r="K3535" s="106"/>
    </row>
    <row r="3536" s="94" customFormat="1" ht="15">
      <c r="K3536" s="106"/>
    </row>
    <row r="3537" s="94" customFormat="1" ht="15">
      <c r="K3537" s="106"/>
    </row>
    <row r="3538" s="94" customFormat="1" ht="15">
      <c r="K3538" s="106"/>
    </row>
    <row r="3539" s="94" customFormat="1" ht="15">
      <c r="K3539" s="106"/>
    </row>
    <row r="3540" s="94" customFormat="1" ht="15">
      <c r="K3540" s="106"/>
    </row>
    <row r="3541" s="94" customFormat="1" ht="15">
      <c r="K3541" s="106"/>
    </row>
    <row r="3542" s="94" customFormat="1" ht="15">
      <c r="K3542" s="106"/>
    </row>
    <row r="3543" s="94" customFormat="1" ht="15">
      <c r="K3543" s="106"/>
    </row>
    <row r="3544" s="94" customFormat="1" ht="15">
      <c r="K3544" s="106"/>
    </row>
    <row r="3545" s="94" customFormat="1" ht="15">
      <c r="K3545" s="106"/>
    </row>
    <row r="3546" s="94" customFormat="1" ht="15">
      <c r="K3546" s="106"/>
    </row>
    <row r="3547" s="94" customFormat="1" ht="15">
      <c r="K3547" s="106"/>
    </row>
    <row r="3548" s="94" customFormat="1" ht="15">
      <c r="K3548" s="106"/>
    </row>
    <row r="3549" s="94" customFormat="1" ht="15">
      <c r="K3549" s="106"/>
    </row>
    <row r="3550" s="94" customFormat="1" ht="15">
      <c r="K3550" s="106"/>
    </row>
    <row r="3551" s="94" customFormat="1" ht="15">
      <c r="K3551" s="106"/>
    </row>
    <row r="3552" s="94" customFormat="1" ht="15">
      <c r="K3552" s="106"/>
    </row>
    <row r="3553" s="94" customFormat="1" ht="15">
      <c r="K3553" s="106"/>
    </row>
    <row r="3554" s="94" customFormat="1" ht="15">
      <c r="K3554" s="106"/>
    </row>
    <row r="3555" s="94" customFormat="1" ht="15">
      <c r="K3555" s="106"/>
    </row>
    <row r="3556" s="94" customFormat="1" ht="15">
      <c r="K3556" s="106"/>
    </row>
    <row r="3557" s="94" customFormat="1" ht="15">
      <c r="K3557" s="106"/>
    </row>
    <row r="3558" s="94" customFormat="1" ht="15">
      <c r="K3558" s="106"/>
    </row>
    <row r="3559" s="94" customFormat="1" ht="15">
      <c r="K3559" s="106"/>
    </row>
    <row r="3560" s="94" customFormat="1" ht="15">
      <c r="K3560" s="106"/>
    </row>
    <row r="3561" s="94" customFormat="1" ht="15">
      <c r="K3561" s="106"/>
    </row>
    <row r="3562" s="94" customFormat="1" ht="15">
      <c r="K3562" s="106"/>
    </row>
    <row r="3563" s="94" customFormat="1" ht="15">
      <c r="K3563" s="106"/>
    </row>
    <row r="3564" s="94" customFormat="1" ht="15">
      <c r="K3564" s="106"/>
    </row>
    <row r="3565" s="94" customFormat="1" ht="15">
      <c r="K3565" s="106"/>
    </row>
    <row r="3566" s="94" customFormat="1" ht="15">
      <c r="K3566" s="106"/>
    </row>
    <row r="3567" s="94" customFormat="1" ht="15">
      <c r="K3567" s="106"/>
    </row>
    <row r="3568" s="94" customFormat="1" ht="15">
      <c r="K3568" s="106"/>
    </row>
    <row r="3569" s="94" customFormat="1" ht="15">
      <c r="K3569" s="106"/>
    </row>
    <row r="3570" s="94" customFormat="1" ht="15">
      <c r="K3570" s="106"/>
    </row>
    <row r="3571" s="94" customFormat="1" ht="15">
      <c r="K3571" s="106"/>
    </row>
    <row r="3572" s="94" customFormat="1" ht="15">
      <c r="K3572" s="106"/>
    </row>
    <row r="3573" s="94" customFormat="1" ht="15">
      <c r="K3573" s="106"/>
    </row>
    <row r="3574" s="94" customFormat="1" ht="15">
      <c r="K3574" s="106"/>
    </row>
    <row r="3575" s="94" customFormat="1" ht="15">
      <c r="K3575" s="106"/>
    </row>
    <row r="3576" s="94" customFormat="1" ht="15">
      <c r="K3576" s="106"/>
    </row>
    <row r="3577" s="94" customFormat="1" ht="15">
      <c r="K3577" s="106"/>
    </row>
    <row r="3578" s="94" customFormat="1" ht="15">
      <c r="K3578" s="106"/>
    </row>
    <row r="3579" s="94" customFormat="1" ht="15">
      <c r="K3579" s="106"/>
    </row>
    <row r="3580" s="94" customFormat="1" ht="15">
      <c r="K3580" s="106"/>
    </row>
    <row r="3581" s="94" customFormat="1" ht="15">
      <c r="K3581" s="106"/>
    </row>
    <row r="3582" s="94" customFormat="1" ht="15">
      <c r="K3582" s="106"/>
    </row>
    <row r="3583" s="94" customFormat="1" ht="15">
      <c r="K3583" s="106"/>
    </row>
    <row r="3584" s="94" customFormat="1" ht="15">
      <c r="K3584" s="106"/>
    </row>
    <row r="3585" s="94" customFormat="1" ht="15">
      <c r="K3585" s="106"/>
    </row>
    <row r="3586" s="94" customFormat="1" ht="15">
      <c r="K3586" s="106"/>
    </row>
    <row r="3587" s="94" customFormat="1" ht="15">
      <c r="K3587" s="106"/>
    </row>
    <row r="3588" s="94" customFormat="1" ht="15">
      <c r="K3588" s="106"/>
    </row>
    <row r="3589" s="94" customFormat="1" ht="15">
      <c r="K3589" s="106"/>
    </row>
    <row r="3590" s="94" customFormat="1" ht="15">
      <c r="K3590" s="106"/>
    </row>
    <row r="3591" s="94" customFormat="1" ht="15">
      <c r="K3591" s="106"/>
    </row>
    <row r="3592" s="94" customFormat="1" ht="15">
      <c r="K3592" s="106"/>
    </row>
    <row r="3593" s="94" customFormat="1" ht="15">
      <c r="K3593" s="106"/>
    </row>
    <row r="3594" s="94" customFormat="1" ht="15">
      <c r="K3594" s="106"/>
    </row>
    <row r="3595" s="94" customFormat="1" ht="15">
      <c r="K3595" s="106"/>
    </row>
    <row r="3596" s="94" customFormat="1" ht="15">
      <c r="K3596" s="106"/>
    </row>
    <row r="3597" s="94" customFormat="1" ht="15">
      <c r="K3597" s="106"/>
    </row>
    <row r="3598" s="94" customFormat="1" ht="15">
      <c r="K3598" s="106"/>
    </row>
    <row r="3599" s="94" customFormat="1" ht="15">
      <c r="K3599" s="106"/>
    </row>
    <row r="3600" s="94" customFormat="1" ht="15">
      <c r="K3600" s="106"/>
    </row>
    <row r="3601" s="94" customFormat="1" ht="15">
      <c r="K3601" s="106"/>
    </row>
    <row r="3602" s="94" customFormat="1" ht="15">
      <c r="K3602" s="106"/>
    </row>
    <row r="3603" s="94" customFormat="1" ht="15">
      <c r="K3603" s="106"/>
    </row>
    <row r="3604" s="94" customFormat="1" ht="15">
      <c r="K3604" s="106"/>
    </row>
    <row r="3605" s="94" customFormat="1" ht="15">
      <c r="K3605" s="106"/>
    </row>
    <row r="3606" s="94" customFormat="1" ht="15">
      <c r="K3606" s="106"/>
    </row>
    <row r="3607" s="94" customFormat="1" ht="15">
      <c r="K3607" s="106"/>
    </row>
    <row r="3608" s="94" customFormat="1" ht="15">
      <c r="K3608" s="106"/>
    </row>
    <row r="3609" s="94" customFormat="1" ht="15">
      <c r="K3609" s="106"/>
    </row>
    <row r="3610" s="94" customFormat="1" ht="15">
      <c r="K3610" s="106"/>
    </row>
    <row r="3611" s="94" customFormat="1" ht="15">
      <c r="K3611" s="106"/>
    </row>
    <row r="3612" s="94" customFormat="1" ht="15">
      <c r="K3612" s="106"/>
    </row>
    <row r="3613" s="94" customFormat="1" ht="15">
      <c r="K3613" s="106"/>
    </row>
    <row r="3614" s="94" customFormat="1" ht="15">
      <c r="K3614" s="106"/>
    </row>
    <row r="3615" s="94" customFormat="1" ht="15">
      <c r="K3615" s="106"/>
    </row>
    <row r="3616" s="94" customFormat="1" ht="15">
      <c r="K3616" s="106"/>
    </row>
    <row r="3617" s="94" customFormat="1" ht="15">
      <c r="K3617" s="106"/>
    </row>
    <row r="3618" s="94" customFormat="1" ht="15">
      <c r="K3618" s="106"/>
    </row>
    <row r="3619" s="94" customFormat="1" ht="15">
      <c r="K3619" s="106"/>
    </row>
    <row r="3620" s="94" customFormat="1" ht="15">
      <c r="K3620" s="106"/>
    </row>
    <row r="3621" s="94" customFormat="1" ht="15">
      <c r="K3621" s="106"/>
    </row>
    <row r="3622" s="94" customFormat="1" ht="15">
      <c r="K3622" s="106"/>
    </row>
    <row r="3623" s="94" customFormat="1" ht="15">
      <c r="K3623" s="106"/>
    </row>
    <row r="3624" s="94" customFormat="1" ht="15">
      <c r="K3624" s="106"/>
    </row>
    <row r="3625" s="94" customFormat="1" ht="15">
      <c r="K3625" s="106"/>
    </row>
    <row r="3626" s="94" customFormat="1" ht="15">
      <c r="K3626" s="106"/>
    </row>
    <row r="3627" s="94" customFormat="1" ht="15">
      <c r="K3627" s="106"/>
    </row>
    <row r="3628" s="94" customFormat="1" ht="15">
      <c r="K3628" s="106"/>
    </row>
    <row r="3629" s="94" customFormat="1" ht="15">
      <c r="K3629" s="106"/>
    </row>
    <row r="3630" s="94" customFormat="1" ht="15">
      <c r="K3630" s="106"/>
    </row>
    <row r="3631" s="94" customFormat="1" ht="15">
      <c r="K3631" s="106"/>
    </row>
    <row r="3632" s="94" customFormat="1" ht="15">
      <c r="K3632" s="106"/>
    </row>
    <row r="3633" s="94" customFormat="1" ht="15">
      <c r="K3633" s="106"/>
    </row>
    <row r="3634" s="94" customFormat="1" ht="15">
      <c r="K3634" s="106"/>
    </row>
    <row r="3635" s="94" customFormat="1" ht="15">
      <c r="K3635" s="106"/>
    </row>
    <row r="3636" s="94" customFormat="1" ht="15">
      <c r="K3636" s="106"/>
    </row>
    <row r="3637" s="94" customFormat="1" ht="15">
      <c r="K3637" s="106"/>
    </row>
    <row r="3638" s="94" customFormat="1" ht="15">
      <c r="K3638" s="106"/>
    </row>
    <row r="3639" s="94" customFormat="1" ht="15">
      <c r="K3639" s="106"/>
    </row>
    <row r="3640" s="94" customFormat="1" ht="15">
      <c r="K3640" s="106"/>
    </row>
    <row r="3641" s="94" customFormat="1" ht="15">
      <c r="K3641" s="106"/>
    </row>
    <row r="3642" s="94" customFormat="1" ht="15">
      <c r="K3642" s="106"/>
    </row>
    <row r="3643" s="94" customFormat="1" ht="15">
      <c r="K3643" s="106"/>
    </row>
    <row r="3644" s="94" customFormat="1" ht="15">
      <c r="K3644" s="106"/>
    </row>
    <row r="3645" s="94" customFormat="1" ht="15">
      <c r="K3645" s="106"/>
    </row>
    <row r="3646" s="94" customFormat="1" ht="15">
      <c r="K3646" s="106"/>
    </row>
    <row r="3647" s="94" customFormat="1" ht="15">
      <c r="K3647" s="106"/>
    </row>
    <row r="3648" s="94" customFormat="1" ht="15">
      <c r="K3648" s="106"/>
    </row>
    <row r="3649" s="94" customFormat="1" ht="15">
      <c r="K3649" s="106"/>
    </row>
    <row r="3650" s="94" customFormat="1" ht="15">
      <c r="K3650" s="106"/>
    </row>
    <row r="3651" s="94" customFormat="1" ht="15">
      <c r="K3651" s="106"/>
    </row>
    <row r="3652" s="94" customFormat="1" ht="15">
      <c r="K3652" s="106"/>
    </row>
    <row r="3653" s="94" customFormat="1" ht="15">
      <c r="K3653" s="106"/>
    </row>
    <row r="3654" s="94" customFormat="1" ht="15">
      <c r="K3654" s="106"/>
    </row>
    <row r="3655" s="94" customFormat="1" ht="15">
      <c r="K3655" s="106"/>
    </row>
    <row r="3656" s="94" customFormat="1" ht="15">
      <c r="K3656" s="106"/>
    </row>
    <row r="3657" s="94" customFormat="1" ht="15">
      <c r="K3657" s="106"/>
    </row>
    <row r="3658" s="94" customFormat="1" ht="15">
      <c r="K3658" s="106"/>
    </row>
    <row r="3659" s="94" customFormat="1" ht="15">
      <c r="K3659" s="106"/>
    </row>
    <row r="3660" s="94" customFormat="1" ht="15">
      <c r="K3660" s="106"/>
    </row>
    <row r="3661" s="94" customFormat="1" ht="15">
      <c r="K3661" s="106"/>
    </row>
    <row r="3662" s="94" customFormat="1" ht="15">
      <c r="K3662" s="106"/>
    </row>
    <row r="3663" s="94" customFormat="1" ht="15">
      <c r="K3663" s="106"/>
    </row>
    <row r="3664" s="94" customFormat="1" ht="15">
      <c r="K3664" s="106"/>
    </row>
    <row r="3665" s="94" customFormat="1" ht="15">
      <c r="K3665" s="106"/>
    </row>
    <row r="3666" s="94" customFormat="1" ht="15">
      <c r="K3666" s="106"/>
    </row>
    <row r="3667" s="94" customFormat="1" ht="15">
      <c r="K3667" s="106"/>
    </row>
    <row r="3668" s="94" customFormat="1" ht="15">
      <c r="K3668" s="106"/>
    </row>
    <row r="3669" s="94" customFormat="1" ht="15">
      <c r="K3669" s="106"/>
    </row>
    <row r="3670" s="94" customFormat="1" ht="15">
      <c r="K3670" s="106"/>
    </row>
    <row r="3671" s="94" customFormat="1" ht="15">
      <c r="K3671" s="106"/>
    </row>
    <row r="3672" s="94" customFormat="1" ht="15">
      <c r="K3672" s="106"/>
    </row>
    <row r="3673" s="94" customFormat="1" ht="15">
      <c r="K3673" s="106"/>
    </row>
    <row r="3674" s="94" customFormat="1" ht="15">
      <c r="K3674" s="106"/>
    </row>
    <row r="3675" s="94" customFormat="1" ht="15">
      <c r="K3675" s="106"/>
    </row>
    <row r="3676" s="94" customFormat="1" ht="15">
      <c r="K3676" s="106"/>
    </row>
    <row r="3677" s="94" customFormat="1" ht="15">
      <c r="K3677" s="106"/>
    </row>
    <row r="3678" s="94" customFormat="1" ht="15">
      <c r="K3678" s="106"/>
    </row>
    <row r="3679" s="94" customFormat="1" ht="15">
      <c r="K3679" s="106"/>
    </row>
    <row r="3680" s="94" customFormat="1" ht="15">
      <c r="K3680" s="106"/>
    </row>
    <row r="3681" s="94" customFormat="1" ht="15">
      <c r="K3681" s="106"/>
    </row>
    <row r="3682" s="94" customFormat="1" ht="15">
      <c r="K3682" s="106"/>
    </row>
    <row r="3683" s="94" customFormat="1" ht="15">
      <c r="K3683" s="106"/>
    </row>
    <row r="3684" s="94" customFormat="1" ht="15">
      <c r="K3684" s="106"/>
    </row>
    <row r="3685" s="94" customFormat="1" ht="15">
      <c r="K3685" s="106"/>
    </row>
    <row r="3686" s="94" customFormat="1" ht="15">
      <c r="K3686" s="106"/>
    </row>
    <row r="3687" s="94" customFormat="1" ht="15">
      <c r="K3687" s="106"/>
    </row>
    <row r="3688" s="94" customFormat="1" ht="15">
      <c r="K3688" s="106"/>
    </row>
    <row r="3689" s="94" customFormat="1" ht="15">
      <c r="K3689" s="106"/>
    </row>
    <row r="3690" s="94" customFormat="1" ht="15">
      <c r="K3690" s="106"/>
    </row>
    <row r="3691" s="94" customFormat="1" ht="15">
      <c r="K3691" s="106"/>
    </row>
    <row r="3692" s="94" customFormat="1" ht="15">
      <c r="K3692" s="106"/>
    </row>
    <row r="3693" s="94" customFormat="1" ht="15">
      <c r="K3693" s="106"/>
    </row>
    <row r="3694" s="94" customFormat="1" ht="15">
      <c r="K3694" s="106"/>
    </row>
    <row r="3695" s="94" customFormat="1" ht="15">
      <c r="K3695" s="106"/>
    </row>
    <row r="3696" s="94" customFormat="1" ht="15">
      <c r="K3696" s="106"/>
    </row>
    <row r="3697" s="94" customFormat="1" ht="15">
      <c r="K3697" s="106"/>
    </row>
    <row r="3698" s="94" customFormat="1" ht="15">
      <c r="K3698" s="106"/>
    </row>
    <row r="3699" s="94" customFormat="1" ht="15">
      <c r="K3699" s="106"/>
    </row>
    <row r="3700" s="94" customFormat="1" ht="15">
      <c r="K3700" s="106"/>
    </row>
    <row r="3701" s="94" customFormat="1" ht="15">
      <c r="K3701" s="106"/>
    </row>
    <row r="3702" s="94" customFormat="1" ht="15">
      <c r="K3702" s="106"/>
    </row>
    <row r="3703" s="94" customFormat="1" ht="15">
      <c r="K3703" s="106"/>
    </row>
    <row r="3704" s="94" customFormat="1" ht="15">
      <c r="K3704" s="106"/>
    </row>
    <row r="3705" s="94" customFormat="1" ht="15">
      <c r="K3705" s="106"/>
    </row>
    <row r="3706" s="94" customFormat="1" ht="15">
      <c r="K3706" s="106"/>
    </row>
    <row r="3707" s="94" customFormat="1" ht="15">
      <c r="K3707" s="106"/>
    </row>
    <row r="3708" s="94" customFormat="1" ht="15">
      <c r="K3708" s="106"/>
    </row>
    <row r="3709" s="94" customFormat="1" ht="15">
      <c r="K3709" s="106"/>
    </row>
    <row r="3710" s="94" customFormat="1" ht="15">
      <c r="K3710" s="106"/>
    </row>
    <row r="3711" s="94" customFormat="1" ht="15">
      <c r="K3711" s="106"/>
    </row>
    <row r="3712" s="94" customFormat="1" ht="15">
      <c r="K3712" s="106"/>
    </row>
    <row r="3713" s="94" customFormat="1" ht="15">
      <c r="K3713" s="106"/>
    </row>
    <row r="3714" s="94" customFormat="1" ht="15">
      <c r="K3714" s="106"/>
    </row>
    <row r="3715" s="94" customFormat="1" ht="15">
      <c r="K3715" s="106"/>
    </row>
    <row r="3716" s="94" customFormat="1" ht="15">
      <c r="K3716" s="106"/>
    </row>
    <row r="3717" s="94" customFormat="1" ht="15">
      <c r="K3717" s="106"/>
    </row>
    <row r="3718" s="94" customFormat="1" ht="15">
      <c r="K3718" s="106"/>
    </row>
    <row r="3719" s="94" customFormat="1" ht="15">
      <c r="K3719" s="106"/>
    </row>
    <row r="3720" s="94" customFormat="1" ht="15">
      <c r="K3720" s="106"/>
    </row>
    <row r="3721" s="94" customFormat="1" ht="15">
      <c r="K3721" s="106"/>
    </row>
    <row r="3722" s="94" customFormat="1" ht="15">
      <c r="K3722" s="106"/>
    </row>
    <row r="3723" s="94" customFormat="1" ht="15">
      <c r="K3723" s="106"/>
    </row>
    <row r="3724" s="94" customFormat="1" ht="15">
      <c r="K3724" s="106"/>
    </row>
    <row r="3725" s="94" customFormat="1" ht="15">
      <c r="K3725" s="106"/>
    </row>
    <row r="3726" s="94" customFormat="1" ht="15">
      <c r="K3726" s="106"/>
    </row>
    <row r="3727" s="94" customFormat="1" ht="15">
      <c r="K3727" s="106"/>
    </row>
    <row r="3728" s="94" customFormat="1" ht="15">
      <c r="K3728" s="106"/>
    </row>
    <row r="3729" s="94" customFormat="1" ht="15">
      <c r="K3729" s="106"/>
    </row>
    <row r="3730" s="94" customFormat="1" ht="15">
      <c r="K3730" s="106"/>
    </row>
    <row r="3731" s="94" customFormat="1" ht="15">
      <c r="K3731" s="106"/>
    </row>
    <row r="3732" s="94" customFormat="1" ht="15">
      <c r="K3732" s="106"/>
    </row>
    <row r="3733" s="94" customFormat="1" ht="15">
      <c r="K3733" s="106"/>
    </row>
    <row r="3734" s="94" customFormat="1" ht="15">
      <c r="K3734" s="106"/>
    </row>
    <row r="3735" s="94" customFormat="1" ht="15">
      <c r="K3735" s="106"/>
    </row>
    <row r="3736" s="94" customFormat="1" ht="15">
      <c r="K3736" s="106"/>
    </row>
    <row r="3737" s="94" customFormat="1" ht="15">
      <c r="K3737" s="106"/>
    </row>
    <row r="3738" s="94" customFormat="1" ht="15">
      <c r="K3738" s="106"/>
    </row>
    <row r="3739" s="94" customFormat="1" ht="15">
      <c r="K3739" s="106"/>
    </row>
    <row r="3740" s="94" customFormat="1" ht="15">
      <c r="K3740" s="106"/>
    </row>
    <row r="3741" s="94" customFormat="1" ht="15">
      <c r="K3741" s="106"/>
    </row>
    <row r="3742" s="94" customFormat="1" ht="15">
      <c r="K3742" s="106"/>
    </row>
    <row r="3743" s="94" customFormat="1" ht="15">
      <c r="K3743" s="106"/>
    </row>
    <row r="3744" s="94" customFormat="1" ht="15">
      <c r="K3744" s="106"/>
    </row>
    <row r="3745" s="94" customFormat="1" ht="15">
      <c r="K3745" s="106"/>
    </row>
    <row r="3746" s="94" customFormat="1" ht="15">
      <c r="K3746" s="106"/>
    </row>
    <row r="3747" s="94" customFormat="1" ht="15">
      <c r="K3747" s="106"/>
    </row>
    <row r="3748" s="94" customFormat="1" ht="15">
      <c r="K3748" s="106"/>
    </row>
    <row r="3749" s="94" customFormat="1" ht="15">
      <c r="K3749" s="106"/>
    </row>
    <row r="3750" s="94" customFormat="1" ht="15">
      <c r="K3750" s="106"/>
    </row>
    <row r="3751" s="94" customFormat="1" ht="15">
      <c r="K3751" s="106"/>
    </row>
    <row r="3752" s="94" customFormat="1" ht="15">
      <c r="K3752" s="106"/>
    </row>
    <row r="3753" s="94" customFormat="1" ht="15">
      <c r="K3753" s="106"/>
    </row>
    <row r="3754" s="94" customFormat="1" ht="15">
      <c r="K3754" s="106"/>
    </row>
    <row r="3755" s="94" customFormat="1" ht="15">
      <c r="K3755" s="106"/>
    </row>
    <row r="3756" s="94" customFormat="1" ht="15">
      <c r="K3756" s="106"/>
    </row>
    <row r="3757" s="94" customFormat="1" ht="15">
      <c r="K3757" s="106"/>
    </row>
    <row r="3758" s="94" customFormat="1" ht="15">
      <c r="K3758" s="106"/>
    </row>
    <row r="3759" s="94" customFormat="1" ht="15">
      <c r="K3759" s="106"/>
    </row>
    <row r="3760" s="94" customFormat="1" ht="15">
      <c r="K3760" s="106"/>
    </row>
    <row r="3761" s="94" customFormat="1" ht="15">
      <c r="K3761" s="106"/>
    </row>
    <row r="3762" s="94" customFormat="1" ht="15">
      <c r="K3762" s="106"/>
    </row>
    <row r="3763" s="94" customFormat="1" ht="15">
      <c r="K3763" s="106"/>
    </row>
    <row r="3764" s="94" customFormat="1" ht="15">
      <c r="K3764" s="106"/>
    </row>
    <row r="3765" s="94" customFormat="1" ht="15">
      <c r="K3765" s="106"/>
    </row>
    <row r="3766" s="94" customFormat="1" ht="15">
      <c r="K3766" s="106"/>
    </row>
    <row r="3767" s="94" customFormat="1" ht="15">
      <c r="K3767" s="106"/>
    </row>
    <row r="3768" s="94" customFormat="1" ht="15">
      <c r="K3768" s="106"/>
    </row>
    <row r="3769" s="94" customFormat="1" ht="15">
      <c r="K3769" s="106"/>
    </row>
    <row r="3770" s="94" customFormat="1" ht="15">
      <c r="K3770" s="106"/>
    </row>
    <row r="3771" s="94" customFormat="1" ht="15">
      <c r="K3771" s="106"/>
    </row>
    <row r="3772" s="94" customFormat="1" ht="15">
      <c r="K3772" s="106"/>
    </row>
    <row r="3773" s="94" customFormat="1" ht="15">
      <c r="K3773" s="106"/>
    </row>
    <row r="3774" s="94" customFormat="1" ht="15">
      <c r="K3774" s="106"/>
    </row>
    <row r="3775" s="94" customFormat="1" ht="15">
      <c r="K3775" s="106"/>
    </row>
    <row r="3776" s="94" customFormat="1" ht="15">
      <c r="K3776" s="106"/>
    </row>
    <row r="3777" s="94" customFormat="1" ht="15">
      <c r="K3777" s="106"/>
    </row>
    <row r="3778" s="94" customFormat="1" ht="15">
      <c r="K3778" s="106"/>
    </row>
    <row r="3779" s="94" customFormat="1" ht="15">
      <c r="K3779" s="106"/>
    </row>
    <row r="3780" s="94" customFormat="1" ht="15">
      <c r="K3780" s="106"/>
    </row>
    <row r="3781" s="94" customFormat="1" ht="15">
      <c r="K3781" s="106"/>
    </row>
    <row r="3782" s="94" customFormat="1" ht="15">
      <c r="K3782" s="106"/>
    </row>
    <row r="3783" s="94" customFormat="1" ht="15">
      <c r="K3783" s="106"/>
    </row>
    <row r="3784" s="94" customFormat="1" ht="15">
      <c r="K3784" s="106"/>
    </row>
    <row r="3785" s="94" customFormat="1" ht="15">
      <c r="K3785" s="106"/>
    </row>
    <row r="3786" s="94" customFormat="1" ht="15">
      <c r="K3786" s="106"/>
    </row>
    <row r="3787" s="94" customFormat="1" ht="15">
      <c r="K3787" s="106"/>
    </row>
    <row r="3788" s="94" customFormat="1" ht="15">
      <c r="K3788" s="106"/>
    </row>
    <row r="3789" s="94" customFormat="1" ht="15">
      <c r="K3789" s="106"/>
    </row>
    <row r="3790" s="94" customFormat="1" ht="15">
      <c r="K3790" s="106"/>
    </row>
    <row r="3791" s="94" customFormat="1" ht="15">
      <c r="K3791" s="106"/>
    </row>
    <row r="3792" s="94" customFormat="1" ht="15">
      <c r="K3792" s="106"/>
    </row>
    <row r="3793" s="94" customFormat="1" ht="15">
      <c r="K3793" s="106"/>
    </row>
    <row r="3794" s="94" customFormat="1" ht="15">
      <c r="K3794" s="106"/>
    </row>
    <row r="3795" s="94" customFormat="1" ht="15">
      <c r="K3795" s="106"/>
    </row>
    <row r="3796" s="94" customFormat="1" ht="15">
      <c r="K3796" s="106"/>
    </row>
    <row r="3797" s="94" customFormat="1" ht="15">
      <c r="K3797" s="106"/>
    </row>
    <row r="3798" s="94" customFormat="1" ht="15">
      <c r="K3798" s="106"/>
    </row>
    <row r="3799" s="94" customFormat="1" ht="15">
      <c r="K3799" s="106"/>
    </row>
    <row r="3800" s="94" customFormat="1" ht="15">
      <c r="K3800" s="106"/>
    </row>
    <row r="3801" s="94" customFormat="1" ht="15">
      <c r="K3801" s="106"/>
    </row>
    <row r="3802" s="94" customFormat="1" ht="15">
      <c r="K3802" s="106"/>
    </row>
    <row r="3803" s="94" customFormat="1" ht="15">
      <c r="K3803" s="106"/>
    </row>
    <row r="3804" s="94" customFormat="1" ht="15">
      <c r="K3804" s="106"/>
    </row>
    <row r="3805" s="94" customFormat="1" ht="15">
      <c r="K3805" s="106"/>
    </row>
    <row r="3806" s="94" customFormat="1" ht="15">
      <c r="K3806" s="106"/>
    </row>
    <row r="3807" s="94" customFormat="1" ht="15">
      <c r="K3807" s="106"/>
    </row>
    <row r="3808" s="94" customFormat="1" ht="15">
      <c r="K3808" s="106"/>
    </row>
    <row r="3809" s="94" customFormat="1" ht="15">
      <c r="K3809" s="106"/>
    </row>
    <row r="3810" s="94" customFormat="1" ht="15">
      <c r="K3810" s="106"/>
    </row>
    <row r="3811" s="94" customFormat="1" ht="15">
      <c r="K3811" s="106"/>
    </row>
    <row r="3812" s="94" customFormat="1" ht="15">
      <c r="K3812" s="106"/>
    </row>
    <row r="3813" s="94" customFormat="1" ht="15">
      <c r="K3813" s="106"/>
    </row>
    <row r="3814" s="94" customFormat="1" ht="15">
      <c r="K3814" s="106"/>
    </row>
    <row r="3815" s="94" customFormat="1" ht="15">
      <c r="K3815" s="106"/>
    </row>
    <row r="3816" s="94" customFormat="1" ht="15">
      <c r="K3816" s="106"/>
    </row>
    <row r="3817" s="94" customFormat="1" ht="15">
      <c r="K3817" s="106"/>
    </row>
    <row r="3818" s="94" customFormat="1" ht="15">
      <c r="K3818" s="106"/>
    </row>
    <row r="3819" s="94" customFormat="1" ht="15">
      <c r="K3819" s="106"/>
    </row>
    <row r="3820" s="94" customFormat="1" ht="15">
      <c r="K3820" s="106"/>
    </row>
    <row r="3821" s="94" customFormat="1" ht="15">
      <c r="K3821" s="106"/>
    </row>
    <row r="3822" s="94" customFormat="1" ht="15">
      <c r="K3822" s="106"/>
    </row>
    <row r="3823" s="94" customFormat="1" ht="15">
      <c r="K3823" s="106"/>
    </row>
    <row r="3824" s="94" customFormat="1" ht="15">
      <c r="K3824" s="106"/>
    </row>
    <row r="3825" s="94" customFormat="1" ht="15">
      <c r="K3825" s="106"/>
    </row>
    <row r="3826" s="94" customFormat="1" ht="15">
      <c r="K3826" s="106"/>
    </row>
    <row r="3827" s="94" customFormat="1" ht="15">
      <c r="K3827" s="106"/>
    </row>
    <row r="3828" s="94" customFormat="1" ht="15">
      <c r="K3828" s="106"/>
    </row>
    <row r="3829" s="94" customFormat="1" ht="15">
      <c r="K3829" s="106"/>
    </row>
    <row r="3830" s="94" customFormat="1" ht="15">
      <c r="K3830" s="106"/>
    </row>
    <row r="3831" s="94" customFormat="1" ht="15">
      <c r="K3831" s="106"/>
    </row>
    <row r="3832" s="94" customFormat="1" ht="15">
      <c r="K3832" s="106"/>
    </row>
    <row r="3833" s="94" customFormat="1" ht="15">
      <c r="K3833" s="106"/>
    </row>
    <row r="3834" s="94" customFormat="1" ht="15">
      <c r="K3834" s="106"/>
    </row>
    <row r="3835" s="94" customFormat="1" ht="15">
      <c r="K3835" s="106"/>
    </row>
    <row r="3836" s="94" customFormat="1" ht="15">
      <c r="K3836" s="106"/>
    </row>
    <row r="3837" s="94" customFormat="1" ht="15">
      <c r="K3837" s="106"/>
    </row>
    <row r="3838" s="94" customFormat="1" ht="15">
      <c r="K3838" s="106"/>
    </row>
    <row r="3839" s="94" customFormat="1" ht="15">
      <c r="K3839" s="106"/>
    </row>
    <row r="3840" s="94" customFormat="1" ht="15">
      <c r="K3840" s="106"/>
    </row>
    <row r="3841" s="94" customFormat="1" ht="15">
      <c r="K3841" s="106"/>
    </row>
    <row r="3842" s="94" customFormat="1" ht="15">
      <c r="K3842" s="106"/>
    </row>
    <row r="3843" s="94" customFormat="1" ht="15">
      <c r="K3843" s="106"/>
    </row>
    <row r="3844" s="94" customFormat="1" ht="15">
      <c r="K3844" s="106"/>
    </row>
    <row r="3845" s="94" customFormat="1" ht="15">
      <c r="K3845" s="106"/>
    </row>
    <row r="3846" s="94" customFormat="1" ht="15">
      <c r="K3846" s="106"/>
    </row>
    <row r="3847" s="94" customFormat="1" ht="15">
      <c r="K3847" s="106"/>
    </row>
    <row r="3848" s="94" customFormat="1" ht="15">
      <c r="K3848" s="106"/>
    </row>
    <row r="3849" s="94" customFormat="1" ht="15">
      <c r="K3849" s="106"/>
    </row>
    <row r="3850" s="94" customFormat="1" ht="15">
      <c r="K3850" s="106"/>
    </row>
    <row r="3851" s="94" customFormat="1" ht="15">
      <c r="K3851" s="106"/>
    </row>
    <row r="3852" s="94" customFormat="1" ht="15">
      <c r="K3852" s="106"/>
    </row>
    <row r="3853" s="94" customFormat="1" ht="15">
      <c r="K3853" s="106"/>
    </row>
    <row r="3854" s="94" customFormat="1" ht="15">
      <c r="K3854" s="106"/>
    </row>
    <row r="3855" s="94" customFormat="1" ht="15">
      <c r="K3855" s="106"/>
    </row>
    <row r="3856" s="94" customFormat="1" ht="15">
      <c r="K3856" s="106"/>
    </row>
    <row r="3857" s="94" customFormat="1" ht="15">
      <c r="K3857" s="106"/>
    </row>
    <row r="3858" s="94" customFormat="1" ht="15">
      <c r="K3858" s="106"/>
    </row>
    <row r="3859" s="94" customFormat="1" ht="15">
      <c r="K3859" s="106"/>
    </row>
    <row r="3860" s="94" customFormat="1" ht="15">
      <c r="K3860" s="106"/>
    </row>
    <row r="3861" s="94" customFormat="1" ht="15">
      <c r="K3861" s="106"/>
    </row>
    <row r="3862" s="94" customFormat="1" ht="15">
      <c r="K3862" s="106"/>
    </row>
    <row r="3863" s="94" customFormat="1" ht="15">
      <c r="K3863" s="106"/>
    </row>
    <row r="3864" s="94" customFormat="1" ht="15">
      <c r="K3864" s="106"/>
    </row>
    <row r="3865" s="94" customFormat="1" ht="15">
      <c r="K3865" s="106"/>
    </row>
    <row r="3866" s="94" customFormat="1" ht="15">
      <c r="K3866" s="106"/>
    </row>
    <row r="3867" s="94" customFormat="1" ht="15">
      <c r="K3867" s="106"/>
    </row>
    <row r="3868" s="94" customFormat="1" ht="15">
      <c r="K3868" s="106"/>
    </row>
    <row r="3869" s="94" customFormat="1" ht="15">
      <c r="K3869" s="106"/>
    </row>
    <row r="3870" s="94" customFormat="1" ht="15">
      <c r="K3870" s="106"/>
    </row>
    <row r="3871" s="94" customFormat="1" ht="15">
      <c r="K3871" s="106"/>
    </row>
    <row r="3872" s="94" customFormat="1" ht="15">
      <c r="K3872" s="106"/>
    </row>
    <row r="3873" s="94" customFormat="1" ht="15">
      <c r="K3873" s="106"/>
    </row>
    <row r="3874" s="94" customFormat="1" ht="15">
      <c r="K3874" s="106"/>
    </row>
    <row r="3875" s="94" customFormat="1" ht="15">
      <c r="K3875" s="106"/>
    </row>
    <row r="3876" s="94" customFormat="1" ht="15">
      <c r="K3876" s="106"/>
    </row>
    <row r="3877" s="94" customFormat="1" ht="15">
      <c r="K3877" s="106"/>
    </row>
    <row r="3878" s="94" customFormat="1" ht="15">
      <c r="K3878" s="106"/>
    </row>
    <row r="3879" s="94" customFormat="1" ht="15">
      <c r="K3879" s="106"/>
    </row>
    <row r="3880" s="94" customFormat="1" ht="15">
      <c r="K3880" s="106"/>
    </row>
    <row r="3881" s="94" customFormat="1" ht="15">
      <c r="K3881" s="106"/>
    </row>
    <row r="3882" s="94" customFormat="1" ht="15">
      <c r="K3882" s="106"/>
    </row>
    <row r="3883" s="94" customFormat="1" ht="15">
      <c r="K3883" s="106"/>
    </row>
    <row r="3884" s="94" customFormat="1" ht="15">
      <c r="K3884" s="106"/>
    </row>
    <row r="3885" s="94" customFormat="1" ht="15">
      <c r="K3885" s="106"/>
    </row>
    <row r="3886" s="94" customFormat="1" ht="15">
      <c r="K3886" s="106"/>
    </row>
    <row r="3887" s="94" customFormat="1" ht="15">
      <c r="K3887" s="106"/>
    </row>
    <row r="3888" s="94" customFormat="1" ht="15">
      <c r="K3888" s="106"/>
    </row>
    <row r="3889" s="94" customFormat="1" ht="15">
      <c r="K3889" s="106"/>
    </row>
    <row r="3890" s="94" customFormat="1" ht="15">
      <c r="K3890" s="106"/>
    </row>
    <row r="3891" s="94" customFormat="1" ht="15">
      <c r="K3891" s="106"/>
    </row>
    <row r="3892" s="94" customFormat="1" ht="15">
      <c r="K3892" s="106"/>
    </row>
    <row r="3893" s="94" customFormat="1" ht="15">
      <c r="K3893" s="106"/>
    </row>
    <row r="3894" s="94" customFormat="1" ht="15">
      <c r="K3894" s="106"/>
    </row>
    <row r="3895" s="94" customFormat="1" ht="15">
      <c r="K3895" s="106"/>
    </row>
    <row r="3896" s="94" customFormat="1" ht="15">
      <c r="K3896" s="106"/>
    </row>
    <row r="3897" s="94" customFormat="1" ht="15">
      <c r="K3897" s="106"/>
    </row>
    <row r="3898" s="94" customFormat="1" ht="15">
      <c r="K3898" s="106"/>
    </row>
    <row r="3899" s="94" customFormat="1" ht="15">
      <c r="K3899" s="106"/>
    </row>
    <row r="3900" s="94" customFormat="1" ht="15">
      <c r="K3900" s="106"/>
    </row>
    <row r="3901" s="94" customFormat="1" ht="15">
      <c r="K3901" s="106"/>
    </row>
    <row r="3902" s="94" customFormat="1" ht="15">
      <c r="K3902" s="106"/>
    </row>
    <row r="3903" s="94" customFormat="1" ht="15">
      <c r="K3903" s="106"/>
    </row>
    <row r="3904" s="94" customFormat="1" ht="15">
      <c r="K3904" s="106"/>
    </row>
    <row r="3905" s="94" customFormat="1" ht="15">
      <c r="K3905" s="106"/>
    </row>
    <row r="3906" s="94" customFormat="1" ht="15">
      <c r="K3906" s="106"/>
    </row>
    <row r="3907" s="94" customFormat="1" ht="15">
      <c r="K3907" s="106"/>
    </row>
    <row r="3908" s="94" customFormat="1" ht="15">
      <c r="K3908" s="106"/>
    </row>
    <row r="3909" s="94" customFormat="1" ht="15">
      <c r="K3909" s="106"/>
    </row>
    <row r="3910" s="94" customFormat="1" ht="15">
      <c r="K3910" s="106"/>
    </row>
    <row r="3911" s="94" customFormat="1" ht="15">
      <c r="K3911" s="106"/>
    </row>
    <row r="3912" s="94" customFormat="1" ht="15">
      <c r="K3912" s="106"/>
    </row>
    <row r="3913" s="94" customFormat="1" ht="15">
      <c r="K3913" s="106"/>
    </row>
    <row r="3914" s="94" customFormat="1" ht="15">
      <c r="K3914" s="106"/>
    </row>
    <row r="3915" s="94" customFormat="1" ht="15">
      <c r="K3915" s="106"/>
    </row>
    <row r="3916" s="94" customFormat="1" ht="15">
      <c r="K3916" s="106"/>
    </row>
    <row r="3917" s="94" customFormat="1" ht="15">
      <c r="K3917" s="106"/>
    </row>
    <row r="3918" s="94" customFormat="1" ht="15">
      <c r="K3918" s="106"/>
    </row>
    <row r="3919" s="94" customFormat="1" ht="15">
      <c r="K3919" s="106"/>
    </row>
    <row r="3920" s="94" customFormat="1" ht="15">
      <c r="K3920" s="106"/>
    </row>
    <row r="3921" s="94" customFormat="1" ht="15">
      <c r="K3921" s="106"/>
    </row>
    <row r="3922" s="94" customFormat="1" ht="15">
      <c r="K3922" s="106"/>
    </row>
    <row r="3923" s="94" customFormat="1" ht="15">
      <c r="K3923" s="106"/>
    </row>
    <row r="3924" s="94" customFormat="1" ht="15">
      <c r="K3924" s="106"/>
    </row>
    <row r="3925" s="94" customFormat="1" ht="15">
      <c r="K3925" s="106"/>
    </row>
    <row r="3926" s="94" customFormat="1" ht="15">
      <c r="K3926" s="106"/>
    </row>
    <row r="3927" s="94" customFormat="1" ht="15">
      <c r="K3927" s="106"/>
    </row>
    <row r="3928" s="94" customFormat="1" ht="15">
      <c r="K3928" s="106"/>
    </row>
    <row r="3929" s="94" customFormat="1" ht="15">
      <c r="K3929" s="106"/>
    </row>
    <row r="3930" s="94" customFormat="1" ht="15">
      <c r="K3930" s="106"/>
    </row>
    <row r="3931" s="94" customFormat="1" ht="15">
      <c r="K3931" s="106"/>
    </row>
    <row r="3932" s="94" customFormat="1" ht="15">
      <c r="K3932" s="106"/>
    </row>
    <row r="3933" s="94" customFormat="1" ht="15">
      <c r="K3933" s="106"/>
    </row>
    <row r="3934" s="94" customFormat="1" ht="15">
      <c r="K3934" s="106"/>
    </row>
    <row r="3935" s="94" customFormat="1" ht="15">
      <c r="K3935" s="106"/>
    </row>
    <row r="3936" s="94" customFormat="1" ht="15">
      <c r="K3936" s="106"/>
    </row>
    <row r="3937" s="94" customFormat="1" ht="15">
      <c r="K3937" s="106"/>
    </row>
    <row r="3938" s="94" customFormat="1" ht="15">
      <c r="K3938" s="106"/>
    </row>
    <row r="3939" s="94" customFormat="1" ht="15">
      <c r="K3939" s="106"/>
    </row>
    <row r="3940" s="94" customFormat="1" ht="15">
      <c r="K3940" s="106"/>
    </row>
    <row r="3941" s="94" customFormat="1" ht="15">
      <c r="K3941" s="106"/>
    </row>
    <row r="3942" s="94" customFormat="1" ht="15">
      <c r="K3942" s="106"/>
    </row>
    <row r="3943" s="94" customFormat="1" ht="15">
      <c r="K3943" s="106"/>
    </row>
    <row r="3944" s="94" customFormat="1" ht="15">
      <c r="K3944" s="106"/>
    </row>
    <row r="3945" s="94" customFormat="1" ht="15">
      <c r="K3945" s="106"/>
    </row>
    <row r="3946" s="94" customFormat="1" ht="15">
      <c r="K3946" s="106"/>
    </row>
    <row r="3947" s="94" customFormat="1" ht="15">
      <c r="K3947" s="106"/>
    </row>
    <row r="3948" s="94" customFormat="1" ht="15">
      <c r="K3948" s="106"/>
    </row>
    <row r="3949" s="94" customFormat="1" ht="15">
      <c r="K3949" s="106"/>
    </row>
    <row r="3950" s="94" customFormat="1" ht="15">
      <c r="K3950" s="106"/>
    </row>
    <row r="3951" s="94" customFormat="1" ht="15">
      <c r="K3951" s="106"/>
    </row>
    <row r="3952" s="94" customFormat="1" ht="15">
      <c r="K3952" s="106"/>
    </row>
    <row r="3953" s="94" customFormat="1" ht="15">
      <c r="K3953" s="106"/>
    </row>
    <row r="3954" s="94" customFormat="1" ht="15">
      <c r="K3954" s="106"/>
    </row>
    <row r="3955" s="94" customFormat="1" ht="15">
      <c r="K3955" s="106"/>
    </row>
    <row r="3956" s="94" customFormat="1" ht="15">
      <c r="K3956" s="106"/>
    </row>
    <row r="3957" s="94" customFormat="1" ht="15">
      <c r="K3957" s="106"/>
    </row>
    <row r="3958" s="94" customFormat="1" ht="15">
      <c r="K3958" s="106"/>
    </row>
    <row r="3959" s="94" customFormat="1" ht="15">
      <c r="K3959" s="106"/>
    </row>
    <row r="3960" s="94" customFormat="1" ht="15">
      <c r="K3960" s="106"/>
    </row>
    <row r="3961" s="94" customFormat="1" ht="15">
      <c r="K3961" s="106"/>
    </row>
    <row r="3962" s="94" customFormat="1" ht="15">
      <c r="K3962" s="106"/>
    </row>
    <row r="3963" s="94" customFormat="1" ht="15">
      <c r="K3963" s="106"/>
    </row>
    <row r="3964" s="94" customFormat="1" ht="15">
      <c r="K3964" s="106"/>
    </row>
    <row r="3965" s="94" customFormat="1" ht="15">
      <c r="K3965" s="106"/>
    </row>
    <row r="3966" s="94" customFormat="1" ht="15">
      <c r="K3966" s="106"/>
    </row>
    <row r="3967" s="94" customFormat="1" ht="15">
      <c r="K3967" s="106"/>
    </row>
    <row r="3968" s="94" customFormat="1" ht="15">
      <c r="K3968" s="106"/>
    </row>
    <row r="3969" s="94" customFormat="1" ht="15">
      <c r="K3969" s="106"/>
    </row>
    <row r="3970" s="94" customFormat="1" ht="15">
      <c r="K3970" s="106"/>
    </row>
    <row r="3971" s="94" customFormat="1" ht="15">
      <c r="K3971" s="106"/>
    </row>
    <row r="3972" s="94" customFormat="1" ht="15">
      <c r="K3972" s="106"/>
    </row>
    <row r="3973" s="94" customFormat="1" ht="15">
      <c r="K3973" s="106"/>
    </row>
    <row r="3974" s="94" customFormat="1" ht="15">
      <c r="K3974" s="106"/>
    </row>
    <row r="3975" s="94" customFormat="1" ht="15">
      <c r="K3975" s="106"/>
    </row>
    <row r="3976" s="94" customFormat="1" ht="15">
      <c r="K3976" s="106"/>
    </row>
    <row r="3977" s="94" customFormat="1" ht="15">
      <c r="K3977" s="106"/>
    </row>
    <row r="3978" s="94" customFormat="1" ht="15">
      <c r="K3978" s="106"/>
    </row>
    <row r="3979" s="94" customFormat="1" ht="15">
      <c r="K3979" s="106"/>
    </row>
    <row r="3980" s="94" customFormat="1" ht="15">
      <c r="K3980" s="106"/>
    </row>
    <row r="3981" s="94" customFormat="1" ht="15">
      <c r="K3981" s="106"/>
    </row>
    <row r="3982" s="94" customFormat="1" ht="15">
      <c r="K3982" s="106"/>
    </row>
    <row r="3983" s="94" customFormat="1" ht="15">
      <c r="K3983" s="106"/>
    </row>
    <row r="3984" s="94" customFormat="1" ht="15">
      <c r="K3984" s="106"/>
    </row>
    <row r="3985" s="94" customFormat="1" ht="15">
      <c r="K3985" s="106"/>
    </row>
    <row r="3986" s="94" customFormat="1" ht="15">
      <c r="K3986" s="106"/>
    </row>
    <row r="3987" s="94" customFormat="1" ht="15">
      <c r="K3987" s="106"/>
    </row>
    <row r="3988" s="94" customFormat="1" ht="15">
      <c r="K3988" s="106"/>
    </row>
    <row r="3989" s="94" customFormat="1" ht="15">
      <c r="K3989" s="106"/>
    </row>
    <row r="3990" s="94" customFormat="1" ht="15">
      <c r="K3990" s="106"/>
    </row>
    <row r="3991" s="94" customFormat="1" ht="15">
      <c r="K3991" s="106"/>
    </row>
    <row r="3992" s="94" customFormat="1" ht="15">
      <c r="K3992" s="106"/>
    </row>
    <row r="3993" s="94" customFormat="1" ht="15">
      <c r="K3993" s="106"/>
    </row>
    <row r="3994" s="94" customFormat="1" ht="15">
      <c r="K3994" s="106"/>
    </row>
    <row r="3995" s="94" customFormat="1" ht="15">
      <c r="K3995" s="106"/>
    </row>
    <row r="3996" s="94" customFormat="1" ht="15">
      <c r="K3996" s="106"/>
    </row>
    <row r="3997" s="94" customFormat="1" ht="15">
      <c r="K3997" s="106"/>
    </row>
    <row r="3998" s="94" customFormat="1" ht="15">
      <c r="K3998" s="106"/>
    </row>
    <row r="3999" s="94" customFormat="1" ht="15">
      <c r="K3999" s="106"/>
    </row>
    <row r="4000" s="94" customFormat="1" ht="15">
      <c r="K4000" s="106"/>
    </row>
    <row r="4001" s="94" customFormat="1" ht="15">
      <c r="K4001" s="106"/>
    </row>
    <row r="4002" s="94" customFormat="1" ht="15">
      <c r="K4002" s="106"/>
    </row>
    <row r="4003" s="94" customFormat="1" ht="15">
      <c r="K4003" s="106"/>
    </row>
    <row r="4004" s="94" customFormat="1" ht="15">
      <c r="K4004" s="106"/>
    </row>
    <row r="4005" s="94" customFormat="1" ht="15">
      <c r="K4005" s="106"/>
    </row>
    <row r="4006" s="94" customFormat="1" ht="15">
      <c r="K4006" s="106"/>
    </row>
    <row r="4007" s="94" customFormat="1" ht="15">
      <c r="K4007" s="106"/>
    </row>
    <row r="4008" s="94" customFormat="1" ht="15">
      <c r="K4008" s="106"/>
    </row>
    <row r="4009" s="94" customFormat="1" ht="15">
      <c r="K4009" s="106"/>
    </row>
    <row r="4010" s="94" customFormat="1" ht="15">
      <c r="K4010" s="106"/>
    </row>
    <row r="4011" s="94" customFormat="1" ht="15">
      <c r="K4011" s="106"/>
    </row>
    <row r="4012" s="94" customFormat="1" ht="15">
      <c r="K4012" s="106"/>
    </row>
    <row r="4013" s="94" customFormat="1" ht="15">
      <c r="K4013" s="106"/>
    </row>
    <row r="4014" s="94" customFormat="1" ht="15">
      <c r="K4014" s="106"/>
    </row>
    <row r="4015" s="94" customFormat="1" ht="15">
      <c r="K4015" s="106"/>
    </row>
    <row r="4016" s="94" customFormat="1" ht="15">
      <c r="K4016" s="106"/>
    </row>
    <row r="4017" s="94" customFormat="1" ht="15">
      <c r="K4017" s="106"/>
    </row>
    <row r="4018" s="94" customFormat="1" ht="15">
      <c r="K4018" s="106"/>
    </row>
    <row r="4019" s="94" customFormat="1" ht="15">
      <c r="K4019" s="106"/>
    </row>
    <row r="4020" s="94" customFormat="1" ht="15">
      <c r="K4020" s="106"/>
    </row>
    <row r="4021" s="94" customFormat="1" ht="15">
      <c r="K4021" s="106"/>
    </row>
    <row r="4022" s="94" customFormat="1" ht="15">
      <c r="K4022" s="106"/>
    </row>
    <row r="4023" s="94" customFormat="1" ht="15">
      <c r="K4023" s="106"/>
    </row>
    <row r="4024" s="94" customFormat="1" ht="15">
      <c r="K4024" s="106"/>
    </row>
    <row r="4025" s="94" customFormat="1" ht="15">
      <c r="K4025" s="106"/>
    </row>
    <row r="4026" s="94" customFormat="1" ht="15">
      <c r="K4026" s="106"/>
    </row>
    <row r="4027" s="94" customFormat="1" ht="15">
      <c r="K4027" s="106"/>
    </row>
    <row r="4028" s="94" customFormat="1" ht="15">
      <c r="K4028" s="106"/>
    </row>
    <row r="4029" s="94" customFormat="1" ht="15">
      <c r="K4029" s="106"/>
    </row>
    <row r="4030" s="94" customFormat="1" ht="15">
      <c r="K4030" s="106"/>
    </row>
    <row r="4031" s="94" customFormat="1" ht="15">
      <c r="K4031" s="106"/>
    </row>
    <row r="4032" s="94" customFormat="1" ht="15">
      <c r="K4032" s="106"/>
    </row>
    <row r="4033" s="94" customFormat="1" ht="15">
      <c r="K4033" s="106"/>
    </row>
    <row r="4034" s="94" customFormat="1" ht="15">
      <c r="K4034" s="106"/>
    </row>
    <row r="4035" s="94" customFormat="1" ht="15">
      <c r="K4035" s="106"/>
    </row>
    <row r="4036" s="94" customFormat="1" ht="15">
      <c r="K4036" s="106"/>
    </row>
    <row r="4037" s="94" customFormat="1" ht="15">
      <c r="K4037" s="106"/>
    </row>
    <row r="4038" s="94" customFormat="1" ht="15">
      <c r="K4038" s="106"/>
    </row>
    <row r="4039" s="94" customFormat="1" ht="15">
      <c r="K4039" s="106"/>
    </row>
    <row r="4040" s="94" customFormat="1" ht="15">
      <c r="K4040" s="106"/>
    </row>
    <row r="4041" s="94" customFormat="1" ht="15">
      <c r="K4041" s="106"/>
    </row>
    <row r="4042" s="94" customFormat="1" ht="15">
      <c r="K4042" s="106"/>
    </row>
    <row r="4043" s="94" customFormat="1" ht="15">
      <c r="K4043" s="106"/>
    </row>
    <row r="4044" s="94" customFormat="1" ht="15">
      <c r="K4044" s="106"/>
    </row>
    <row r="4045" s="94" customFormat="1" ht="15">
      <c r="K4045" s="106"/>
    </row>
    <row r="4046" s="94" customFormat="1" ht="15">
      <c r="K4046" s="106"/>
    </row>
    <row r="4047" s="94" customFormat="1" ht="15">
      <c r="K4047" s="106"/>
    </row>
    <row r="4048" s="94" customFormat="1" ht="15">
      <c r="K4048" s="106"/>
    </row>
    <row r="4049" s="94" customFormat="1" ht="15">
      <c r="K4049" s="106"/>
    </row>
    <row r="4050" s="94" customFormat="1" ht="15">
      <c r="K4050" s="106"/>
    </row>
    <row r="4051" s="94" customFormat="1" ht="15">
      <c r="K4051" s="106"/>
    </row>
    <row r="4052" s="94" customFormat="1" ht="15">
      <c r="K4052" s="106"/>
    </row>
    <row r="4053" s="94" customFormat="1" ht="15">
      <c r="K4053" s="106"/>
    </row>
    <row r="4054" s="94" customFormat="1" ht="15">
      <c r="K4054" s="106"/>
    </row>
    <row r="4055" s="94" customFormat="1" ht="15">
      <c r="K4055" s="106"/>
    </row>
    <row r="4056" s="94" customFormat="1" ht="15">
      <c r="K4056" s="106"/>
    </row>
    <row r="4057" s="94" customFormat="1" ht="15">
      <c r="K4057" s="106"/>
    </row>
    <row r="4058" s="94" customFormat="1" ht="15">
      <c r="K4058" s="106"/>
    </row>
    <row r="4059" s="94" customFormat="1" ht="15">
      <c r="K4059" s="106"/>
    </row>
    <row r="4060" s="94" customFormat="1" ht="15">
      <c r="K4060" s="106"/>
    </row>
    <row r="4061" s="94" customFormat="1" ht="15">
      <c r="K4061" s="106"/>
    </row>
    <row r="4062" s="94" customFormat="1" ht="15">
      <c r="K4062" s="106"/>
    </row>
    <row r="4063" s="94" customFormat="1" ht="15">
      <c r="K4063" s="106"/>
    </row>
    <row r="4064" s="94" customFormat="1" ht="15">
      <c r="K4064" s="106"/>
    </row>
    <row r="4065" s="94" customFormat="1" ht="15">
      <c r="K4065" s="106"/>
    </row>
    <row r="4066" s="94" customFormat="1" ht="15">
      <c r="K4066" s="106"/>
    </row>
    <row r="4067" s="94" customFormat="1" ht="15">
      <c r="K4067" s="106"/>
    </row>
    <row r="4068" s="94" customFormat="1" ht="15">
      <c r="K4068" s="106"/>
    </row>
    <row r="4069" s="94" customFormat="1" ht="15">
      <c r="K4069" s="106"/>
    </row>
    <row r="4070" s="94" customFormat="1" ht="15">
      <c r="K4070" s="106"/>
    </row>
    <row r="4071" s="94" customFormat="1" ht="15">
      <c r="K4071" s="106"/>
    </row>
    <row r="4072" s="94" customFormat="1" ht="15">
      <c r="K4072" s="106"/>
    </row>
    <row r="4073" s="94" customFormat="1" ht="15">
      <c r="K4073" s="106"/>
    </row>
    <row r="4074" s="94" customFormat="1" ht="15">
      <c r="K4074" s="106"/>
    </row>
    <row r="4075" s="94" customFormat="1" ht="15">
      <c r="K4075" s="106"/>
    </row>
    <row r="4076" s="94" customFormat="1" ht="15">
      <c r="K4076" s="106"/>
    </row>
    <row r="4077" s="94" customFormat="1" ht="15">
      <c r="K4077" s="106"/>
    </row>
    <row r="4078" s="94" customFormat="1" ht="15">
      <c r="K4078" s="106"/>
    </row>
    <row r="4079" s="94" customFormat="1" ht="15">
      <c r="K4079" s="106"/>
    </row>
    <row r="4080" s="94" customFormat="1" ht="15">
      <c r="K4080" s="106"/>
    </row>
    <row r="4081" s="94" customFormat="1" ht="15">
      <c r="K4081" s="106"/>
    </row>
    <row r="4082" s="94" customFormat="1" ht="15">
      <c r="K4082" s="106"/>
    </row>
    <row r="4083" s="94" customFormat="1" ht="15">
      <c r="K4083" s="106"/>
    </row>
    <row r="4084" s="94" customFormat="1" ht="15">
      <c r="K4084" s="106"/>
    </row>
    <row r="4085" s="94" customFormat="1" ht="15">
      <c r="K4085" s="106"/>
    </row>
    <row r="4086" s="94" customFormat="1" ht="15">
      <c r="K4086" s="106"/>
    </row>
    <row r="4087" s="94" customFormat="1" ht="15">
      <c r="K4087" s="106"/>
    </row>
    <row r="4088" s="94" customFormat="1" ht="15">
      <c r="K4088" s="106"/>
    </row>
    <row r="4089" s="94" customFormat="1" ht="15">
      <c r="K4089" s="106"/>
    </row>
    <row r="4090" s="94" customFormat="1" ht="15">
      <c r="K4090" s="106"/>
    </row>
    <row r="4091" s="94" customFormat="1" ht="15">
      <c r="K4091" s="106"/>
    </row>
    <row r="4092" s="94" customFormat="1" ht="15">
      <c r="K4092" s="106"/>
    </row>
    <row r="4093" s="94" customFormat="1" ht="15">
      <c r="K4093" s="106"/>
    </row>
    <row r="4094" s="94" customFormat="1" ht="15">
      <c r="K4094" s="106"/>
    </row>
    <row r="4095" s="94" customFormat="1" ht="15">
      <c r="K4095" s="106"/>
    </row>
    <row r="4096" s="94" customFormat="1" ht="15">
      <c r="K4096" s="106"/>
    </row>
    <row r="4097" s="94" customFormat="1" ht="15">
      <c r="K4097" s="106"/>
    </row>
    <row r="4098" s="94" customFormat="1" ht="15">
      <c r="K4098" s="106"/>
    </row>
    <row r="4099" s="94" customFormat="1" ht="15">
      <c r="K4099" s="106"/>
    </row>
    <row r="4100" s="94" customFormat="1" ht="15">
      <c r="K4100" s="106"/>
    </row>
    <row r="4101" s="94" customFormat="1" ht="15">
      <c r="K4101" s="106"/>
    </row>
    <row r="4102" s="94" customFormat="1" ht="15">
      <c r="K4102" s="106"/>
    </row>
    <row r="4103" s="94" customFormat="1" ht="15">
      <c r="K4103" s="106"/>
    </row>
    <row r="4104" s="94" customFormat="1" ht="15">
      <c r="K4104" s="106"/>
    </row>
    <row r="4105" s="94" customFormat="1" ht="15">
      <c r="K4105" s="106"/>
    </row>
    <row r="4106" s="94" customFormat="1" ht="15">
      <c r="K4106" s="106"/>
    </row>
    <row r="4107" s="94" customFormat="1" ht="15">
      <c r="K4107" s="106"/>
    </row>
    <row r="4108" s="94" customFormat="1" ht="15">
      <c r="K4108" s="106"/>
    </row>
    <row r="4109" s="94" customFormat="1" ht="15">
      <c r="K4109" s="106"/>
    </row>
    <row r="4110" s="94" customFormat="1" ht="15">
      <c r="K4110" s="106"/>
    </row>
    <row r="4111" s="94" customFormat="1" ht="15">
      <c r="K4111" s="106"/>
    </row>
    <row r="4112" s="94" customFormat="1" ht="15">
      <c r="K4112" s="106"/>
    </row>
    <row r="4113" s="94" customFormat="1" ht="15">
      <c r="K4113" s="106"/>
    </row>
    <row r="4114" s="94" customFormat="1" ht="15">
      <c r="K4114" s="106"/>
    </row>
    <row r="4115" s="94" customFormat="1" ht="15">
      <c r="K4115" s="106"/>
    </row>
    <row r="4116" s="94" customFormat="1" ht="15">
      <c r="K4116" s="106"/>
    </row>
    <row r="4117" s="94" customFormat="1" ht="15">
      <c r="K4117" s="106"/>
    </row>
    <row r="4118" s="94" customFormat="1" ht="15">
      <c r="K4118" s="106"/>
    </row>
    <row r="4119" s="94" customFormat="1" ht="15">
      <c r="K4119" s="106"/>
    </row>
    <row r="4120" s="94" customFormat="1" ht="15">
      <c r="K4120" s="106"/>
    </row>
    <row r="4121" s="94" customFormat="1" ht="15">
      <c r="K4121" s="106"/>
    </row>
    <row r="4122" s="94" customFormat="1" ht="15">
      <c r="K4122" s="106"/>
    </row>
    <row r="4123" s="94" customFormat="1" ht="15">
      <c r="K4123" s="106"/>
    </row>
    <row r="4124" s="94" customFormat="1" ht="15">
      <c r="K4124" s="106"/>
    </row>
    <row r="4125" s="94" customFormat="1" ht="15">
      <c r="K4125" s="106"/>
    </row>
    <row r="4126" s="94" customFormat="1" ht="15">
      <c r="K4126" s="106"/>
    </row>
    <row r="4127" s="94" customFormat="1" ht="15">
      <c r="K4127" s="106"/>
    </row>
    <row r="4128" s="94" customFormat="1" ht="15">
      <c r="K4128" s="106"/>
    </row>
    <row r="4129" s="94" customFormat="1" ht="15">
      <c r="K4129" s="106"/>
    </row>
    <row r="4130" s="94" customFormat="1" ht="15">
      <c r="K4130" s="106"/>
    </row>
    <row r="4131" s="94" customFormat="1" ht="15">
      <c r="K4131" s="106"/>
    </row>
    <row r="4132" s="94" customFormat="1" ht="15">
      <c r="K4132" s="106"/>
    </row>
    <row r="4133" s="94" customFormat="1" ht="15">
      <c r="K4133" s="106"/>
    </row>
    <row r="4134" s="94" customFormat="1" ht="15">
      <c r="K4134" s="106"/>
    </row>
    <row r="4135" s="94" customFormat="1" ht="15">
      <c r="K4135" s="106"/>
    </row>
    <row r="4136" s="94" customFormat="1" ht="15">
      <c r="K4136" s="106"/>
    </row>
    <row r="4137" s="94" customFormat="1" ht="15">
      <c r="K4137" s="106"/>
    </row>
    <row r="4138" s="94" customFormat="1" ht="15">
      <c r="K4138" s="106"/>
    </row>
    <row r="4139" s="94" customFormat="1" ht="15">
      <c r="K4139" s="106"/>
    </row>
    <row r="4140" s="94" customFormat="1" ht="15">
      <c r="K4140" s="106"/>
    </row>
    <row r="4141" s="94" customFormat="1" ht="15">
      <c r="K4141" s="106"/>
    </row>
    <row r="4142" s="94" customFormat="1" ht="15">
      <c r="K4142" s="106"/>
    </row>
    <row r="4143" s="94" customFormat="1" ht="15">
      <c r="K4143" s="106"/>
    </row>
    <row r="4144" s="94" customFormat="1" ht="15">
      <c r="K4144" s="106"/>
    </row>
    <row r="4145" s="94" customFormat="1" ht="15">
      <c r="K4145" s="106"/>
    </row>
    <row r="4146" s="94" customFormat="1" ht="15">
      <c r="K4146" s="106"/>
    </row>
    <row r="4147" s="94" customFormat="1" ht="15">
      <c r="K4147" s="106"/>
    </row>
    <row r="4148" s="94" customFormat="1" ht="15">
      <c r="K4148" s="106"/>
    </row>
    <row r="4149" s="94" customFormat="1" ht="15">
      <c r="K4149" s="106"/>
    </row>
    <row r="4150" s="94" customFormat="1" ht="15">
      <c r="K4150" s="106"/>
    </row>
    <row r="4151" s="94" customFormat="1" ht="15">
      <c r="K4151" s="106"/>
    </row>
    <row r="4152" s="94" customFormat="1" ht="15">
      <c r="K4152" s="106"/>
    </row>
    <row r="4153" s="94" customFormat="1" ht="15">
      <c r="K4153" s="106"/>
    </row>
    <row r="4154" s="94" customFormat="1" ht="15">
      <c r="K4154" s="106"/>
    </row>
    <row r="4155" s="94" customFormat="1" ht="15">
      <c r="K4155" s="106"/>
    </row>
    <row r="4156" s="94" customFormat="1" ht="15">
      <c r="K4156" s="106"/>
    </row>
    <row r="4157" s="94" customFormat="1" ht="15">
      <c r="K4157" s="106"/>
    </row>
    <row r="4158" s="94" customFormat="1" ht="15">
      <c r="K4158" s="106"/>
    </row>
    <row r="4159" s="94" customFormat="1" ht="15">
      <c r="K4159" s="106"/>
    </row>
    <row r="4160" s="94" customFormat="1" ht="15">
      <c r="K4160" s="106"/>
    </row>
    <row r="4161" s="94" customFormat="1" ht="15">
      <c r="K4161" s="106"/>
    </row>
    <row r="4162" s="94" customFormat="1" ht="15">
      <c r="K4162" s="106"/>
    </row>
    <row r="4163" s="94" customFormat="1" ht="15">
      <c r="K4163" s="106"/>
    </row>
    <row r="4164" s="94" customFormat="1" ht="15">
      <c r="K4164" s="106"/>
    </row>
    <row r="4165" s="94" customFormat="1" ht="15">
      <c r="K4165" s="106"/>
    </row>
    <row r="4166" s="94" customFormat="1" ht="15">
      <c r="K4166" s="106"/>
    </row>
    <row r="4167" s="94" customFormat="1" ht="15">
      <c r="K4167" s="106"/>
    </row>
    <row r="4168" s="94" customFormat="1" ht="15">
      <c r="K4168" s="106"/>
    </row>
    <row r="4169" s="94" customFormat="1" ht="15">
      <c r="K4169" s="106"/>
    </row>
    <row r="4170" s="94" customFormat="1" ht="15">
      <c r="K4170" s="106"/>
    </row>
    <row r="4171" s="94" customFormat="1" ht="15">
      <c r="K4171" s="106"/>
    </row>
    <row r="4172" s="94" customFormat="1" ht="15">
      <c r="K4172" s="106"/>
    </row>
    <row r="4173" s="94" customFormat="1" ht="15">
      <c r="K4173" s="106"/>
    </row>
    <row r="4174" s="94" customFormat="1" ht="15">
      <c r="K4174" s="106"/>
    </row>
    <row r="4175" s="94" customFormat="1" ht="15">
      <c r="K4175" s="106"/>
    </row>
    <row r="4176" s="94" customFormat="1" ht="15">
      <c r="K4176" s="106"/>
    </row>
    <row r="4177" s="94" customFormat="1" ht="15">
      <c r="K4177" s="106"/>
    </row>
    <row r="4178" s="94" customFormat="1" ht="15">
      <c r="K4178" s="106"/>
    </row>
    <row r="4179" s="94" customFormat="1" ht="15">
      <c r="K4179" s="106"/>
    </row>
    <row r="4180" s="94" customFormat="1" ht="15">
      <c r="K4180" s="106"/>
    </row>
    <row r="4181" s="94" customFormat="1" ht="15">
      <c r="K4181" s="106"/>
    </row>
    <row r="4182" s="94" customFormat="1" ht="15">
      <c r="K4182" s="106"/>
    </row>
    <row r="4183" s="94" customFormat="1" ht="15">
      <c r="K4183" s="106"/>
    </row>
    <row r="4184" s="94" customFormat="1" ht="15">
      <c r="K4184" s="106"/>
    </row>
    <row r="4185" s="94" customFormat="1" ht="15">
      <c r="K4185" s="106"/>
    </row>
    <row r="4186" s="94" customFormat="1" ht="15">
      <c r="K4186" s="106"/>
    </row>
    <row r="4187" s="94" customFormat="1" ht="15">
      <c r="K4187" s="106"/>
    </row>
    <row r="4188" s="94" customFormat="1" ht="15">
      <c r="K4188" s="106"/>
    </row>
    <row r="4189" s="94" customFormat="1" ht="15">
      <c r="K4189" s="106"/>
    </row>
    <row r="4190" s="94" customFormat="1" ht="15">
      <c r="K4190" s="106"/>
    </row>
    <row r="4191" s="94" customFormat="1" ht="15">
      <c r="K4191" s="106"/>
    </row>
    <row r="4192" s="94" customFormat="1" ht="15">
      <c r="K4192" s="106"/>
    </row>
    <row r="4193" s="94" customFormat="1" ht="15">
      <c r="K4193" s="106"/>
    </row>
    <row r="4194" s="94" customFormat="1" ht="15">
      <c r="K4194" s="106"/>
    </row>
    <row r="4195" s="94" customFormat="1" ht="15">
      <c r="K4195" s="106"/>
    </row>
    <row r="4196" s="94" customFormat="1" ht="15">
      <c r="K4196" s="106"/>
    </row>
    <row r="4197" s="94" customFormat="1" ht="15">
      <c r="K4197" s="106"/>
    </row>
    <row r="4198" s="94" customFormat="1" ht="15">
      <c r="K4198" s="106"/>
    </row>
    <row r="4199" s="94" customFormat="1" ht="15">
      <c r="K4199" s="106"/>
    </row>
    <row r="4200" s="94" customFormat="1" ht="15">
      <c r="K4200" s="106"/>
    </row>
    <row r="4201" s="94" customFormat="1" ht="15">
      <c r="K4201" s="106"/>
    </row>
    <row r="4202" s="94" customFormat="1" ht="15">
      <c r="K4202" s="106"/>
    </row>
    <row r="4203" s="94" customFormat="1" ht="15">
      <c r="K4203" s="106"/>
    </row>
    <row r="4204" s="94" customFormat="1" ht="15">
      <c r="K4204" s="106"/>
    </row>
    <row r="4205" s="94" customFormat="1" ht="15">
      <c r="K4205" s="106"/>
    </row>
    <row r="4206" s="94" customFormat="1" ht="15">
      <c r="K4206" s="106"/>
    </row>
    <row r="4207" s="94" customFormat="1" ht="15">
      <c r="K4207" s="106"/>
    </row>
    <row r="4208" s="94" customFormat="1" ht="15">
      <c r="K4208" s="106"/>
    </row>
    <row r="4209" s="94" customFormat="1" ht="15">
      <c r="K4209" s="106"/>
    </row>
    <row r="4210" s="94" customFormat="1" ht="15">
      <c r="K4210" s="106"/>
    </row>
    <row r="4211" s="94" customFormat="1" ht="15">
      <c r="K4211" s="106"/>
    </row>
    <row r="4212" s="94" customFormat="1" ht="15">
      <c r="K4212" s="106"/>
    </row>
    <row r="4213" s="94" customFormat="1" ht="15">
      <c r="K4213" s="106"/>
    </row>
    <row r="4214" s="94" customFormat="1" ht="15">
      <c r="K4214" s="106"/>
    </row>
    <row r="4215" s="94" customFormat="1" ht="15">
      <c r="K4215" s="106"/>
    </row>
    <row r="4216" s="94" customFormat="1" ht="15">
      <c r="K4216" s="106"/>
    </row>
    <row r="4217" s="94" customFormat="1" ht="15">
      <c r="K4217" s="106"/>
    </row>
    <row r="4218" s="94" customFormat="1" ht="15">
      <c r="K4218" s="106"/>
    </row>
    <row r="4219" s="94" customFormat="1" ht="15">
      <c r="K4219" s="106"/>
    </row>
    <row r="4220" s="94" customFormat="1" ht="15">
      <c r="K4220" s="106"/>
    </row>
    <row r="4221" s="94" customFormat="1" ht="15">
      <c r="K4221" s="106"/>
    </row>
    <row r="4222" s="94" customFormat="1" ht="15">
      <c r="K4222" s="106"/>
    </row>
    <row r="4223" s="94" customFormat="1" ht="15">
      <c r="K4223" s="106"/>
    </row>
    <row r="4224" s="94" customFormat="1" ht="15">
      <c r="K4224" s="106"/>
    </row>
    <row r="4225" s="94" customFormat="1" ht="15">
      <c r="K4225" s="106"/>
    </row>
    <row r="4226" s="94" customFormat="1" ht="15">
      <c r="K4226" s="106"/>
    </row>
    <row r="4227" s="94" customFormat="1" ht="15">
      <c r="K4227" s="106"/>
    </row>
    <row r="4228" s="94" customFormat="1" ht="15">
      <c r="K4228" s="106"/>
    </row>
    <row r="4229" s="94" customFormat="1" ht="15">
      <c r="K4229" s="106"/>
    </row>
    <row r="4230" s="94" customFormat="1" ht="15">
      <c r="K4230" s="106"/>
    </row>
    <row r="4231" s="94" customFormat="1" ht="15">
      <c r="K4231" s="106"/>
    </row>
    <row r="4232" s="94" customFormat="1" ht="15">
      <c r="K4232" s="106"/>
    </row>
    <row r="4233" s="94" customFormat="1" ht="15">
      <c r="K4233" s="106"/>
    </row>
    <row r="4234" s="94" customFormat="1" ht="15">
      <c r="K4234" s="106"/>
    </row>
    <row r="4235" s="94" customFormat="1" ht="15">
      <c r="K4235" s="106"/>
    </row>
    <row r="4236" s="94" customFormat="1" ht="15">
      <c r="K4236" s="106"/>
    </row>
    <row r="4237" s="94" customFormat="1" ht="15">
      <c r="K4237" s="106"/>
    </row>
    <row r="4238" s="94" customFormat="1" ht="15">
      <c r="K4238" s="106"/>
    </row>
    <row r="4239" s="94" customFormat="1" ht="15">
      <c r="K4239" s="106"/>
    </row>
    <row r="4240" s="94" customFormat="1" ht="15">
      <c r="K4240" s="106"/>
    </row>
    <row r="4241" s="94" customFormat="1" ht="15">
      <c r="K4241" s="106"/>
    </row>
    <row r="4242" s="94" customFormat="1" ht="15">
      <c r="K4242" s="106"/>
    </row>
    <row r="4243" s="94" customFormat="1" ht="15">
      <c r="K4243" s="106"/>
    </row>
    <row r="4244" s="94" customFormat="1" ht="15">
      <c r="K4244" s="106"/>
    </row>
    <row r="4245" s="94" customFormat="1" ht="15">
      <c r="K4245" s="106"/>
    </row>
    <row r="4246" s="94" customFormat="1" ht="15">
      <c r="K4246" s="106"/>
    </row>
    <row r="4247" s="94" customFormat="1" ht="15">
      <c r="K4247" s="106"/>
    </row>
    <row r="4248" s="94" customFormat="1" ht="15">
      <c r="K4248" s="106"/>
    </row>
    <row r="4249" s="94" customFormat="1" ht="15">
      <c r="K4249" s="106"/>
    </row>
    <row r="4250" s="94" customFormat="1" ht="15">
      <c r="K4250" s="106"/>
    </row>
    <row r="4251" s="94" customFormat="1" ht="15">
      <c r="K4251" s="106"/>
    </row>
    <row r="4252" s="94" customFormat="1" ht="15">
      <c r="K4252" s="106"/>
    </row>
    <row r="4253" s="94" customFormat="1" ht="15">
      <c r="K4253" s="106"/>
    </row>
    <row r="4254" s="94" customFormat="1" ht="15">
      <c r="K4254" s="106"/>
    </row>
    <row r="4255" s="94" customFormat="1" ht="15">
      <c r="K4255" s="106"/>
    </row>
    <row r="4256" s="94" customFormat="1" ht="15">
      <c r="K4256" s="106"/>
    </row>
    <row r="4257" s="94" customFormat="1" ht="15">
      <c r="K4257" s="106"/>
    </row>
    <row r="4258" s="94" customFormat="1" ht="15">
      <c r="K4258" s="106"/>
    </row>
    <row r="4259" s="94" customFormat="1" ht="15">
      <c r="K4259" s="106"/>
    </row>
    <row r="4260" s="94" customFormat="1" ht="15">
      <c r="K4260" s="106"/>
    </row>
    <row r="4261" s="94" customFormat="1" ht="15">
      <c r="K4261" s="106"/>
    </row>
    <row r="4262" s="94" customFormat="1" ht="15">
      <c r="K4262" s="106"/>
    </row>
    <row r="4263" s="94" customFormat="1" ht="15">
      <c r="K4263" s="106"/>
    </row>
    <row r="4264" s="94" customFormat="1" ht="15">
      <c r="K4264" s="106"/>
    </row>
    <row r="4265" s="94" customFormat="1" ht="15">
      <c r="K4265" s="106"/>
    </row>
    <row r="4266" s="94" customFormat="1" ht="15">
      <c r="K4266" s="106"/>
    </row>
    <row r="4267" s="94" customFormat="1" ht="15">
      <c r="K4267" s="106"/>
    </row>
    <row r="4268" s="94" customFormat="1" ht="15">
      <c r="K4268" s="106"/>
    </row>
    <row r="4269" s="94" customFormat="1" ht="15">
      <c r="K4269" s="106"/>
    </row>
    <row r="4270" s="94" customFormat="1" ht="15">
      <c r="K4270" s="106"/>
    </row>
    <row r="4271" s="94" customFormat="1" ht="15">
      <c r="K4271" s="106"/>
    </row>
    <row r="4272" s="94" customFormat="1" ht="15">
      <c r="K4272" s="106"/>
    </row>
    <row r="4273" s="94" customFormat="1" ht="15">
      <c r="K4273" s="106"/>
    </row>
    <row r="4274" s="94" customFormat="1" ht="15">
      <c r="K4274" s="106"/>
    </row>
    <row r="4275" s="94" customFormat="1" ht="15">
      <c r="K4275" s="106"/>
    </row>
    <row r="4276" s="94" customFormat="1" ht="15">
      <c r="K4276" s="106"/>
    </row>
    <row r="4277" s="94" customFormat="1" ht="15">
      <c r="K4277" s="106"/>
    </row>
    <row r="4278" s="94" customFormat="1" ht="15">
      <c r="K4278" s="106"/>
    </row>
    <row r="4279" s="94" customFormat="1" ht="15">
      <c r="K4279" s="106"/>
    </row>
    <row r="4280" s="94" customFormat="1" ht="15">
      <c r="K4280" s="106"/>
    </row>
    <row r="4281" s="94" customFormat="1" ht="15">
      <c r="K4281" s="106"/>
    </row>
    <row r="4282" s="94" customFormat="1" ht="15">
      <c r="K4282" s="106"/>
    </row>
    <row r="4283" s="94" customFormat="1" ht="15">
      <c r="K4283" s="106"/>
    </row>
    <row r="4284" s="94" customFormat="1" ht="15">
      <c r="K4284" s="106"/>
    </row>
    <row r="4285" s="94" customFormat="1" ht="15">
      <c r="K4285" s="106"/>
    </row>
    <row r="4286" s="94" customFormat="1" ht="15">
      <c r="K4286" s="106"/>
    </row>
    <row r="4287" s="94" customFormat="1" ht="15">
      <c r="K4287" s="106"/>
    </row>
    <row r="4288" s="94" customFormat="1" ht="15">
      <c r="K4288" s="106"/>
    </row>
    <row r="4289" s="94" customFormat="1" ht="15">
      <c r="K4289" s="106"/>
    </row>
    <row r="4290" s="94" customFormat="1" ht="15">
      <c r="K4290" s="106"/>
    </row>
    <row r="4291" s="94" customFormat="1" ht="15">
      <c r="K4291" s="106"/>
    </row>
    <row r="4292" s="94" customFormat="1" ht="15">
      <c r="K4292" s="106"/>
    </row>
    <row r="4293" s="94" customFormat="1" ht="15">
      <c r="K4293" s="106"/>
    </row>
    <row r="4294" s="94" customFormat="1" ht="15">
      <c r="K4294" s="106"/>
    </row>
    <row r="4295" s="94" customFormat="1" ht="15">
      <c r="K4295" s="106"/>
    </row>
    <row r="4296" s="94" customFormat="1" ht="15">
      <c r="K4296" s="106"/>
    </row>
    <row r="4297" s="94" customFormat="1" ht="15">
      <c r="K4297" s="106"/>
    </row>
    <row r="4298" s="94" customFormat="1" ht="15">
      <c r="K4298" s="106"/>
    </row>
    <row r="4299" s="94" customFormat="1" ht="15">
      <c r="K4299" s="106"/>
    </row>
    <row r="4300" s="94" customFormat="1" ht="15">
      <c r="K4300" s="106"/>
    </row>
    <row r="4301" s="94" customFormat="1" ht="15">
      <c r="K4301" s="106"/>
    </row>
    <row r="4302" s="94" customFormat="1" ht="15">
      <c r="K4302" s="106"/>
    </row>
    <row r="4303" s="94" customFormat="1" ht="15">
      <c r="K4303" s="106"/>
    </row>
    <row r="4304" s="94" customFormat="1" ht="15">
      <c r="K4304" s="106"/>
    </row>
    <row r="4305" s="94" customFormat="1" ht="15">
      <c r="K4305" s="106"/>
    </row>
    <row r="4306" s="94" customFormat="1" ht="15">
      <c r="K4306" s="106"/>
    </row>
    <row r="4307" s="94" customFormat="1" ht="15">
      <c r="K4307" s="106"/>
    </row>
    <row r="4308" s="94" customFormat="1" ht="15">
      <c r="K4308" s="106"/>
    </row>
    <row r="4309" s="94" customFormat="1" ht="15">
      <c r="K4309" s="106"/>
    </row>
    <row r="4310" s="94" customFormat="1" ht="15">
      <c r="K4310" s="106"/>
    </row>
    <row r="4311" s="94" customFormat="1" ht="15">
      <c r="K4311" s="106"/>
    </row>
    <row r="4312" s="94" customFormat="1" ht="15">
      <c r="K4312" s="106"/>
    </row>
    <row r="4313" s="94" customFormat="1" ht="15">
      <c r="K4313" s="106"/>
    </row>
    <row r="4314" s="94" customFormat="1" ht="15">
      <c r="K4314" s="106"/>
    </row>
    <row r="4315" s="94" customFormat="1" ht="15">
      <c r="K4315" s="106"/>
    </row>
    <row r="4316" s="94" customFormat="1" ht="15">
      <c r="K4316" s="106"/>
    </row>
    <row r="4317" s="94" customFormat="1" ht="15">
      <c r="K4317" s="106"/>
    </row>
    <row r="4318" s="94" customFormat="1" ht="15">
      <c r="K4318" s="106"/>
    </row>
    <row r="4319" s="94" customFormat="1" ht="15">
      <c r="K4319" s="106"/>
    </row>
    <row r="4320" s="94" customFormat="1" ht="15">
      <c r="K4320" s="106"/>
    </row>
    <row r="4321" s="94" customFormat="1" ht="15">
      <c r="K4321" s="106"/>
    </row>
    <row r="4322" s="94" customFormat="1" ht="15">
      <c r="K4322" s="106"/>
    </row>
    <row r="4323" s="94" customFormat="1" ht="15">
      <c r="K4323" s="106"/>
    </row>
    <row r="4324" s="94" customFormat="1" ht="15">
      <c r="K4324" s="106"/>
    </row>
    <row r="4325" s="94" customFormat="1" ht="15">
      <c r="K4325" s="106"/>
    </row>
    <row r="4326" s="94" customFormat="1" ht="15">
      <c r="K4326" s="106"/>
    </row>
    <row r="4327" s="94" customFormat="1" ht="15">
      <c r="K4327" s="106"/>
    </row>
    <row r="4328" s="94" customFormat="1" ht="15">
      <c r="K4328" s="106"/>
    </row>
    <row r="4329" s="94" customFormat="1" ht="15">
      <c r="K4329" s="106"/>
    </row>
    <row r="4330" s="94" customFormat="1" ht="15">
      <c r="K4330" s="106"/>
    </row>
    <row r="4331" s="94" customFormat="1" ht="15">
      <c r="K4331" s="106"/>
    </row>
    <row r="4332" s="94" customFormat="1" ht="15">
      <c r="K4332" s="106"/>
    </row>
    <row r="4333" s="94" customFormat="1" ht="15">
      <c r="K4333" s="106"/>
    </row>
    <row r="4334" s="94" customFormat="1" ht="15">
      <c r="K4334" s="106"/>
    </row>
    <row r="4335" s="94" customFormat="1" ht="15">
      <c r="K4335" s="106"/>
    </row>
    <row r="4336" s="94" customFormat="1" ht="15">
      <c r="K4336" s="106"/>
    </row>
    <row r="4337" s="94" customFormat="1" ht="15">
      <c r="K4337" s="106"/>
    </row>
    <row r="4338" s="94" customFormat="1" ht="15">
      <c r="K4338" s="106"/>
    </row>
    <row r="4339" s="94" customFormat="1" ht="15">
      <c r="K4339" s="106"/>
    </row>
    <row r="4340" s="94" customFormat="1" ht="15">
      <c r="K4340" s="106"/>
    </row>
    <row r="4341" s="94" customFormat="1" ht="15">
      <c r="K4341" s="106"/>
    </row>
    <row r="4342" s="94" customFormat="1" ht="15">
      <c r="K4342" s="106"/>
    </row>
    <row r="4343" s="94" customFormat="1" ht="15">
      <c r="K4343" s="106"/>
    </row>
    <row r="4344" s="94" customFormat="1" ht="15">
      <c r="K4344" s="106"/>
    </row>
    <row r="4345" s="94" customFormat="1" ht="15">
      <c r="K4345" s="106"/>
    </row>
    <row r="4346" s="94" customFormat="1" ht="15">
      <c r="K4346" s="106"/>
    </row>
    <row r="4347" s="94" customFormat="1" ht="15">
      <c r="K4347" s="106"/>
    </row>
    <row r="4348" s="94" customFormat="1" ht="15">
      <c r="K4348" s="106"/>
    </row>
    <row r="4349" s="94" customFormat="1" ht="15">
      <c r="K4349" s="106"/>
    </row>
    <row r="4350" s="94" customFormat="1" ht="15">
      <c r="K4350" s="106"/>
    </row>
    <row r="4351" s="94" customFormat="1" ht="15">
      <c r="K4351" s="106"/>
    </row>
    <row r="4352" s="94" customFormat="1" ht="15">
      <c r="K4352" s="106"/>
    </row>
    <row r="4353" s="94" customFormat="1" ht="15">
      <c r="K4353" s="106"/>
    </row>
    <row r="4354" s="94" customFormat="1" ht="15">
      <c r="K4354" s="106"/>
    </row>
    <row r="4355" s="94" customFormat="1" ht="15">
      <c r="K4355" s="106"/>
    </row>
    <row r="4356" s="94" customFormat="1" ht="15">
      <c r="K4356" s="106"/>
    </row>
    <row r="4357" s="94" customFormat="1" ht="15">
      <c r="K4357" s="106"/>
    </row>
    <row r="4358" s="94" customFormat="1" ht="15">
      <c r="K4358" s="106"/>
    </row>
    <row r="4359" s="94" customFormat="1" ht="15">
      <c r="K4359" s="106"/>
    </row>
    <row r="4360" s="94" customFormat="1" ht="15">
      <c r="K4360" s="106"/>
    </row>
    <row r="4361" s="94" customFormat="1" ht="15">
      <c r="K4361" s="106"/>
    </row>
    <row r="4362" s="94" customFormat="1" ht="15">
      <c r="K4362" s="106"/>
    </row>
    <row r="4363" s="94" customFormat="1" ht="15">
      <c r="K4363" s="106"/>
    </row>
    <row r="4364" s="94" customFormat="1" ht="15">
      <c r="K4364" s="106"/>
    </row>
    <row r="4365" s="94" customFormat="1" ht="15">
      <c r="K4365" s="106"/>
    </row>
    <row r="4366" s="94" customFormat="1" ht="15">
      <c r="K4366" s="106"/>
    </row>
    <row r="4367" s="94" customFormat="1" ht="15">
      <c r="K4367" s="106"/>
    </row>
    <row r="4368" s="94" customFormat="1" ht="15">
      <c r="K4368" s="106"/>
    </row>
    <row r="4369" s="94" customFormat="1" ht="15">
      <c r="K4369" s="106"/>
    </row>
    <row r="4370" s="94" customFormat="1" ht="15">
      <c r="K4370" s="106"/>
    </row>
    <row r="4371" s="94" customFormat="1" ht="15">
      <c r="K4371" s="106"/>
    </row>
    <row r="4372" s="94" customFormat="1" ht="15">
      <c r="K4372" s="106"/>
    </row>
    <row r="4373" s="94" customFormat="1" ht="15">
      <c r="K4373" s="106"/>
    </row>
    <row r="4374" s="94" customFormat="1" ht="15">
      <c r="K4374" s="106"/>
    </row>
    <row r="4375" s="94" customFormat="1" ht="15">
      <c r="K4375" s="106"/>
    </row>
    <row r="4376" s="94" customFormat="1" ht="15">
      <c r="K4376" s="106"/>
    </row>
    <row r="4377" s="94" customFormat="1" ht="15">
      <c r="K4377" s="106"/>
    </row>
    <row r="4378" s="94" customFormat="1" ht="15">
      <c r="K4378" s="106"/>
    </row>
    <row r="4379" s="94" customFormat="1" ht="15">
      <c r="K4379" s="106"/>
    </row>
    <row r="4380" s="94" customFormat="1" ht="15">
      <c r="K4380" s="106"/>
    </row>
    <row r="4381" s="94" customFormat="1" ht="15">
      <c r="K4381" s="106"/>
    </row>
    <row r="4382" s="94" customFormat="1" ht="15">
      <c r="K4382" s="106"/>
    </row>
    <row r="4383" s="94" customFormat="1" ht="15">
      <c r="K4383" s="106"/>
    </row>
    <row r="4384" s="94" customFormat="1" ht="15">
      <c r="K4384" s="106"/>
    </row>
    <row r="4385" s="94" customFormat="1" ht="15">
      <c r="K4385" s="106"/>
    </row>
    <row r="4386" s="94" customFormat="1" ht="15">
      <c r="K4386" s="106"/>
    </row>
    <row r="4387" s="94" customFormat="1" ht="15">
      <c r="K4387" s="106"/>
    </row>
    <row r="4388" s="94" customFormat="1" ht="15">
      <c r="K4388" s="106"/>
    </row>
    <row r="4389" s="94" customFormat="1" ht="15">
      <c r="K4389" s="106"/>
    </row>
    <row r="4390" s="94" customFormat="1" ht="15">
      <c r="K4390" s="106"/>
    </row>
    <row r="4391" s="94" customFormat="1" ht="15">
      <c r="K4391" s="106"/>
    </row>
    <row r="4392" s="94" customFormat="1" ht="15">
      <c r="K4392" s="106"/>
    </row>
    <row r="4393" s="94" customFormat="1" ht="15">
      <c r="K4393" s="106"/>
    </row>
    <row r="4394" s="94" customFormat="1" ht="15">
      <c r="K4394" s="106"/>
    </row>
    <row r="4395" s="94" customFormat="1" ht="15">
      <c r="K4395" s="106"/>
    </row>
    <row r="4396" s="94" customFormat="1" ht="15">
      <c r="K4396" s="106"/>
    </row>
    <row r="4397" s="94" customFormat="1" ht="15">
      <c r="K4397" s="106"/>
    </row>
    <row r="4398" s="94" customFormat="1" ht="15">
      <c r="K4398" s="106"/>
    </row>
    <row r="4399" s="94" customFormat="1" ht="15">
      <c r="K4399" s="106"/>
    </row>
    <row r="4400" s="94" customFormat="1" ht="15">
      <c r="K4400" s="106"/>
    </row>
    <row r="4401" s="94" customFormat="1" ht="15">
      <c r="K4401" s="106"/>
    </row>
    <row r="4402" s="94" customFormat="1" ht="15">
      <c r="K4402" s="106"/>
    </row>
    <row r="4403" s="94" customFormat="1" ht="15">
      <c r="K4403" s="106"/>
    </row>
    <row r="4404" s="94" customFormat="1" ht="15">
      <c r="K4404" s="106"/>
    </row>
    <row r="4405" s="94" customFormat="1" ht="15">
      <c r="K4405" s="106"/>
    </row>
    <row r="4406" s="94" customFormat="1" ht="15">
      <c r="K4406" s="106"/>
    </row>
    <row r="4407" s="94" customFormat="1" ht="15">
      <c r="K4407" s="106"/>
    </row>
    <row r="4408" s="94" customFormat="1" ht="15">
      <c r="K4408" s="106"/>
    </row>
    <row r="4409" s="94" customFormat="1" ht="15">
      <c r="K4409" s="106"/>
    </row>
    <row r="4410" s="94" customFormat="1" ht="15">
      <c r="K4410" s="106"/>
    </row>
    <row r="4411" s="94" customFormat="1" ht="15">
      <c r="K4411" s="106"/>
    </row>
    <row r="4412" s="94" customFormat="1" ht="15">
      <c r="K4412" s="106"/>
    </row>
    <row r="4413" s="94" customFormat="1" ht="15">
      <c r="K4413" s="106"/>
    </row>
    <row r="4414" s="94" customFormat="1" ht="15">
      <c r="K4414" s="106"/>
    </row>
    <row r="4415" s="94" customFormat="1" ht="15">
      <c r="K4415" s="106"/>
    </row>
    <row r="4416" s="94" customFormat="1" ht="15">
      <c r="K4416" s="106"/>
    </row>
    <row r="4417" s="94" customFormat="1" ht="15">
      <c r="K4417" s="106"/>
    </row>
    <row r="4418" s="94" customFormat="1" ht="15">
      <c r="K4418" s="106"/>
    </row>
    <row r="4419" s="94" customFormat="1" ht="15">
      <c r="K4419" s="106"/>
    </row>
    <row r="4420" s="94" customFormat="1" ht="15">
      <c r="K4420" s="106"/>
    </row>
    <row r="4421" s="94" customFormat="1" ht="15">
      <c r="K4421" s="106"/>
    </row>
    <row r="4422" s="94" customFormat="1" ht="15">
      <c r="K4422" s="106"/>
    </row>
    <row r="4423" s="94" customFormat="1" ht="15">
      <c r="K4423" s="106"/>
    </row>
    <row r="4424" s="94" customFormat="1" ht="15">
      <c r="K4424" s="106"/>
    </row>
    <row r="4425" s="94" customFormat="1" ht="15">
      <c r="K4425" s="106"/>
    </row>
    <row r="4426" s="94" customFormat="1" ht="15">
      <c r="K4426" s="106"/>
    </row>
    <row r="4427" s="94" customFormat="1" ht="15">
      <c r="K4427" s="106"/>
    </row>
    <row r="4428" s="94" customFormat="1" ht="15">
      <c r="K4428" s="106"/>
    </row>
    <row r="4429" s="94" customFormat="1" ht="15">
      <c r="K4429" s="106"/>
    </row>
    <row r="4430" s="94" customFormat="1" ht="15">
      <c r="K4430" s="106"/>
    </row>
    <row r="4431" s="94" customFormat="1" ht="15">
      <c r="K4431" s="106"/>
    </row>
    <row r="4432" s="94" customFormat="1" ht="15">
      <c r="K4432" s="106"/>
    </row>
    <row r="4433" s="94" customFormat="1" ht="15">
      <c r="K4433" s="106"/>
    </row>
    <row r="4434" s="94" customFormat="1" ht="15">
      <c r="K4434" s="106"/>
    </row>
    <row r="4435" s="94" customFormat="1" ht="15">
      <c r="K4435" s="106"/>
    </row>
    <row r="4436" s="94" customFormat="1" ht="15">
      <c r="K4436" s="106"/>
    </row>
    <row r="4437" s="94" customFormat="1" ht="15">
      <c r="K4437" s="106"/>
    </row>
    <row r="4438" s="94" customFormat="1" ht="15">
      <c r="K4438" s="106"/>
    </row>
    <row r="4439" s="94" customFormat="1" ht="15">
      <c r="K4439" s="106"/>
    </row>
    <row r="4440" s="94" customFormat="1" ht="15">
      <c r="K4440" s="106"/>
    </row>
    <row r="4441" s="94" customFormat="1" ht="15">
      <c r="K4441" s="106"/>
    </row>
    <row r="4442" s="94" customFormat="1" ht="15">
      <c r="K4442" s="106"/>
    </row>
    <row r="4443" s="94" customFormat="1" ht="15">
      <c r="K4443" s="106"/>
    </row>
    <row r="4444" s="94" customFormat="1" ht="15">
      <c r="K4444" s="106"/>
    </row>
    <row r="4445" s="94" customFormat="1" ht="15">
      <c r="K4445" s="106"/>
    </row>
    <row r="4446" s="94" customFormat="1" ht="15">
      <c r="K4446" s="106"/>
    </row>
    <row r="4447" s="94" customFormat="1" ht="15">
      <c r="K4447" s="106"/>
    </row>
    <row r="4448" s="94" customFormat="1" ht="15">
      <c r="K4448" s="106"/>
    </row>
    <row r="4449" s="94" customFormat="1" ht="15">
      <c r="K4449" s="106"/>
    </row>
    <row r="4450" s="94" customFormat="1" ht="15">
      <c r="K4450" s="106"/>
    </row>
    <row r="4451" s="94" customFormat="1" ht="15">
      <c r="K4451" s="106"/>
    </row>
    <row r="4452" s="94" customFormat="1" ht="15">
      <c r="K4452" s="106"/>
    </row>
    <row r="4453" s="94" customFormat="1" ht="15">
      <c r="K4453" s="106"/>
    </row>
    <row r="4454" s="94" customFormat="1" ht="15">
      <c r="K4454" s="106"/>
    </row>
    <row r="4455" s="94" customFormat="1" ht="15">
      <c r="K4455" s="106"/>
    </row>
    <row r="4456" s="94" customFormat="1" ht="15">
      <c r="K4456" s="106"/>
    </row>
    <row r="4457" s="94" customFormat="1" ht="15">
      <c r="K4457" s="106"/>
    </row>
    <row r="4458" s="94" customFormat="1" ht="15">
      <c r="K4458" s="106"/>
    </row>
    <row r="4459" s="94" customFormat="1" ht="15">
      <c r="K4459" s="106"/>
    </row>
    <row r="4460" s="94" customFormat="1" ht="15">
      <c r="K4460" s="106"/>
    </row>
    <row r="4461" s="94" customFormat="1" ht="15">
      <c r="K4461" s="106"/>
    </row>
    <row r="4462" s="94" customFormat="1" ht="15">
      <c r="K4462" s="106"/>
    </row>
    <row r="4463" s="94" customFormat="1" ht="15">
      <c r="K4463" s="106"/>
    </row>
    <row r="4464" s="94" customFormat="1" ht="15">
      <c r="K4464" s="106"/>
    </row>
    <row r="4465" s="94" customFormat="1" ht="15">
      <c r="K4465" s="106"/>
    </row>
    <row r="4466" s="94" customFormat="1" ht="15">
      <c r="K4466" s="106"/>
    </row>
    <row r="4467" s="94" customFormat="1" ht="15">
      <c r="K4467" s="106"/>
    </row>
    <row r="4468" s="94" customFormat="1" ht="15">
      <c r="K4468" s="106"/>
    </row>
    <row r="4469" s="94" customFormat="1" ht="15">
      <c r="K4469" s="106"/>
    </row>
    <row r="4470" s="94" customFormat="1" ht="15">
      <c r="K4470" s="106"/>
    </row>
    <row r="4471" s="94" customFormat="1" ht="15">
      <c r="K4471" s="106"/>
    </row>
    <row r="4472" s="94" customFormat="1" ht="15">
      <c r="K4472" s="106"/>
    </row>
    <row r="4473" s="94" customFormat="1" ht="15">
      <c r="K4473" s="106"/>
    </row>
    <row r="4474" s="94" customFormat="1" ht="15">
      <c r="K4474" s="106"/>
    </row>
    <row r="4475" s="94" customFormat="1" ht="15">
      <c r="K4475" s="106"/>
    </row>
    <row r="4476" s="94" customFormat="1" ht="15">
      <c r="K4476" s="106"/>
    </row>
    <row r="4477" s="94" customFormat="1" ht="15">
      <c r="K4477" s="106"/>
    </row>
    <row r="4478" s="94" customFormat="1" ht="15">
      <c r="K4478" s="106"/>
    </row>
    <row r="4479" s="94" customFormat="1" ht="15">
      <c r="K4479" s="106"/>
    </row>
    <row r="4480" s="94" customFormat="1" ht="15">
      <c r="K4480" s="106"/>
    </row>
    <row r="4481" s="94" customFormat="1" ht="15">
      <c r="K4481" s="106"/>
    </row>
    <row r="4482" s="94" customFormat="1" ht="15">
      <c r="K4482" s="106"/>
    </row>
    <row r="4483" s="94" customFormat="1" ht="15">
      <c r="K4483" s="106"/>
    </row>
    <row r="4484" s="94" customFormat="1" ht="15">
      <c r="K4484" s="106"/>
    </row>
    <row r="4485" s="94" customFormat="1" ht="15">
      <c r="K4485" s="106"/>
    </row>
    <row r="4486" s="94" customFormat="1" ht="15">
      <c r="K4486" s="106"/>
    </row>
    <row r="4487" s="94" customFormat="1" ht="15">
      <c r="K4487" s="106"/>
    </row>
    <row r="4488" s="94" customFormat="1" ht="15">
      <c r="K4488" s="106"/>
    </row>
    <row r="4489" s="94" customFormat="1" ht="15">
      <c r="K4489" s="106"/>
    </row>
    <row r="4490" s="94" customFormat="1" ht="15">
      <c r="K4490" s="106"/>
    </row>
    <row r="4491" s="94" customFormat="1" ht="15">
      <c r="K4491" s="106"/>
    </row>
    <row r="4492" s="94" customFormat="1" ht="15">
      <c r="K4492" s="106"/>
    </row>
    <row r="4493" s="94" customFormat="1" ht="15">
      <c r="K4493" s="106"/>
    </row>
    <row r="4494" s="94" customFormat="1" ht="15">
      <c r="K4494" s="106"/>
    </row>
    <row r="4495" s="94" customFormat="1" ht="15">
      <c r="K4495" s="106"/>
    </row>
    <row r="4496" s="94" customFormat="1" ht="15">
      <c r="K4496" s="106"/>
    </row>
    <row r="4497" s="94" customFormat="1" ht="15">
      <c r="K4497" s="106"/>
    </row>
    <row r="4498" s="94" customFormat="1" ht="15">
      <c r="K4498" s="106"/>
    </row>
    <row r="4499" s="94" customFormat="1" ht="15">
      <c r="K4499" s="106"/>
    </row>
    <row r="4500" s="94" customFormat="1" ht="15">
      <c r="K4500" s="106"/>
    </row>
    <row r="4501" s="94" customFormat="1" ht="15">
      <c r="K4501" s="106"/>
    </row>
    <row r="4502" s="94" customFormat="1" ht="15">
      <c r="K4502" s="106"/>
    </row>
    <row r="4503" s="94" customFormat="1" ht="15">
      <c r="K4503" s="106"/>
    </row>
    <row r="4504" s="94" customFormat="1" ht="15">
      <c r="K4504" s="106"/>
    </row>
    <row r="4505" s="94" customFormat="1" ht="15">
      <c r="K4505" s="106"/>
    </row>
    <row r="4506" s="94" customFormat="1" ht="15">
      <c r="K4506" s="106"/>
    </row>
    <row r="4507" s="94" customFormat="1" ht="15">
      <c r="K4507" s="106"/>
    </row>
    <row r="4508" s="94" customFormat="1" ht="15">
      <c r="K4508" s="106"/>
    </row>
    <row r="4509" s="94" customFormat="1" ht="15">
      <c r="K4509" s="106"/>
    </row>
    <row r="4510" s="94" customFormat="1" ht="15">
      <c r="K4510" s="106"/>
    </row>
    <row r="4511" s="94" customFormat="1" ht="15">
      <c r="K4511" s="106"/>
    </row>
    <row r="4512" s="94" customFormat="1" ht="15">
      <c r="K4512" s="106"/>
    </row>
    <row r="4513" s="94" customFormat="1" ht="15">
      <c r="K4513" s="106"/>
    </row>
    <row r="4514" s="94" customFormat="1" ht="15">
      <c r="K4514" s="106"/>
    </row>
    <row r="4515" s="94" customFormat="1" ht="15">
      <c r="K4515" s="106"/>
    </row>
    <row r="4516" s="94" customFormat="1" ht="15">
      <c r="K4516" s="106"/>
    </row>
    <row r="4517" s="94" customFormat="1" ht="15">
      <c r="K4517" s="106"/>
    </row>
    <row r="4518" s="94" customFormat="1" ht="15">
      <c r="K4518" s="106"/>
    </row>
    <row r="4519" s="94" customFormat="1" ht="15">
      <c r="K4519" s="106"/>
    </row>
    <row r="4520" s="94" customFormat="1" ht="15">
      <c r="K4520" s="106"/>
    </row>
    <row r="4521" s="94" customFormat="1" ht="15">
      <c r="K4521" s="106"/>
    </row>
    <row r="4522" s="94" customFormat="1" ht="15">
      <c r="K4522" s="106"/>
    </row>
    <row r="4523" s="94" customFormat="1" ht="15">
      <c r="K4523" s="106"/>
    </row>
    <row r="4524" s="94" customFormat="1" ht="15">
      <c r="K4524" s="106"/>
    </row>
    <row r="4525" s="94" customFormat="1" ht="15">
      <c r="K4525" s="106"/>
    </row>
    <row r="4526" s="94" customFormat="1" ht="15">
      <c r="K4526" s="106"/>
    </row>
    <row r="4527" s="94" customFormat="1" ht="15">
      <c r="K4527" s="106"/>
    </row>
    <row r="4528" s="94" customFormat="1" ht="15">
      <c r="K4528" s="106"/>
    </row>
    <row r="4529" s="94" customFormat="1" ht="15">
      <c r="K4529" s="106"/>
    </row>
    <row r="4530" s="94" customFormat="1" ht="15">
      <c r="K4530" s="106"/>
    </row>
    <row r="4531" s="94" customFormat="1" ht="15">
      <c r="K4531" s="106"/>
    </row>
    <row r="4532" s="94" customFormat="1" ht="15">
      <c r="K4532" s="106"/>
    </row>
    <row r="4533" s="94" customFormat="1" ht="15">
      <c r="K4533" s="106"/>
    </row>
    <row r="4534" s="94" customFormat="1" ht="15">
      <c r="K4534" s="106"/>
    </row>
    <row r="4535" s="94" customFormat="1" ht="15">
      <c r="K4535" s="106"/>
    </row>
    <row r="4536" s="94" customFormat="1" ht="15">
      <c r="K4536" s="106"/>
    </row>
    <row r="4537" s="94" customFormat="1" ht="15">
      <c r="K4537" s="106"/>
    </row>
    <row r="4538" s="94" customFormat="1" ht="15">
      <c r="K4538" s="106"/>
    </row>
    <row r="4539" s="94" customFormat="1" ht="15">
      <c r="K4539" s="106"/>
    </row>
    <row r="4540" s="94" customFormat="1" ht="15">
      <c r="K4540" s="106"/>
    </row>
    <row r="4541" s="94" customFormat="1" ht="15">
      <c r="K4541" s="106"/>
    </row>
    <row r="4542" s="94" customFormat="1" ht="15">
      <c r="K4542" s="106"/>
    </row>
    <row r="4543" s="94" customFormat="1" ht="15">
      <c r="K4543" s="106"/>
    </row>
    <row r="4544" s="94" customFormat="1" ht="15">
      <c r="K4544" s="106"/>
    </row>
    <row r="4545" s="94" customFormat="1" ht="15">
      <c r="K4545" s="106"/>
    </row>
    <row r="4546" s="94" customFormat="1" ht="15">
      <c r="K4546" s="106"/>
    </row>
    <row r="4547" s="94" customFormat="1" ht="15">
      <c r="K4547" s="106"/>
    </row>
    <row r="4548" s="94" customFormat="1" ht="15">
      <c r="K4548" s="106"/>
    </row>
    <row r="4549" s="94" customFormat="1" ht="15">
      <c r="K4549" s="106"/>
    </row>
    <row r="4550" s="94" customFormat="1" ht="15">
      <c r="K4550" s="106"/>
    </row>
    <row r="4551" s="94" customFormat="1" ht="15">
      <c r="K4551" s="106"/>
    </row>
    <row r="4552" s="94" customFormat="1" ht="15">
      <c r="K4552" s="106"/>
    </row>
    <row r="4553" s="94" customFormat="1" ht="15">
      <c r="K4553" s="106"/>
    </row>
    <row r="4554" s="94" customFormat="1" ht="15">
      <c r="K4554" s="106"/>
    </row>
    <row r="4555" s="94" customFormat="1" ht="15">
      <c r="K4555" s="106"/>
    </row>
    <row r="4556" s="94" customFormat="1" ht="15">
      <c r="K4556" s="106"/>
    </row>
    <row r="4557" s="94" customFormat="1" ht="15">
      <c r="K4557" s="106"/>
    </row>
    <row r="4558" s="94" customFormat="1" ht="15">
      <c r="K4558" s="106"/>
    </row>
    <row r="4559" s="94" customFormat="1" ht="15">
      <c r="K4559" s="106"/>
    </row>
    <row r="4560" s="94" customFormat="1" ht="15">
      <c r="K4560" s="106"/>
    </row>
    <row r="4561" s="94" customFormat="1" ht="15">
      <c r="K4561" s="106"/>
    </row>
    <row r="4562" s="94" customFormat="1" ht="15">
      <c r="K4562" s="106"/>
    </row>
    <row r="4563" s="94" customFormat="1" ht="15">
      <c r="K4563" s="106"/>
    </row>
    <row r="4564" s="94" customFormat="1" ht="15">
      <c r="K4564" s="106"/>
    </row>
    <row r="4565" s="94" customFormat="1" ht="15">
      <c r="K4565" s="106"/>
    </row>
    <row r="4566" s="94" customFormat="1" ht="15">
      <c r="K4566" s="106"/>
    </row>
    <row r="4567" s="94" customFormat="1" ht="15">
      <c r="K4567" s="106"/>
    </row>
    <row r="4568" s="94" customFormat="1" ht="15">
      <c r="K4568" s="106"/>
    </row>
    <row r="4569" s="94" customFormat="1" ht="15">
      <c r="K4569" s="106"/>
    </row>
    <row r="4570" s="94" customFormat="1" ht="15">
      <c r="K4570" s="106"/>
    </row>
    <row r="4571" s="94" customFormat="1" ht="15">
      <c r="K4571" s="106"/>
    </row>
    <row r="4572" s="94" customFormat="1" ht="15">
      <c r="K4572" s="106"/>
    </row>
    <row r="4573" s="94" customFormat="1" ht="15">
      <c r="K4573" s="106"/>
    </row>
    <row r="4574" s="94" customFormat="1" ht="15">
      <c r="K4574" s="106"/>
    </row>
    <row r="4575" s="94" customFormat="1" ht="15">
      <c r="K4575" s="106"/>
    </row>
    <row r="4576" s="94" customFormat="1" ht="15">
      <c r="K4576" s="106"/>
    </row>
    <row r="4577" s="94" customFormat="1" ht="15">
      <c r="K4577" s="106"/>
    </row>
    <row r="4578" s="94" customFormat="1" ht="15">
      <c r="K4578" s="106"/>
    </row>
    <row r="4579" s="94" customFormat="1" ht="15">
      <c r="K4579" s="106"/>
    </row>
    <row r="4580" s="94" customFormat="1" ht="15">
      <c r="K4580" s="106"/>
    </row>
    <row r="4581" s="94" customFormat="1" ht="15">
      <c r="K4581" s="106"/>
    </row>
    <row r="4582" s="94" customFormat="1" ht="15">
      <c r="K4582" s="106"/>
    </row>
    <row r="4583" s="94" customFormat="1" ht="15">
      <c r="K4583" s="106"/>
    </row>
    <row r="4584" s="94" customFormat="1" ht="15">
      <c r="K4584" s="106"/>
    </row>
    <row r="4585" s="94" customFormat="1" ht="15">
      <c r="K4585" s="106"/>
    </row>
    <row r="4586" s="94" customFormat="1" ht="15">
      <c r="K4586" s="106"/>
    </row>
    <row r="4587" s="94" customFormat="1" ht="15">
      <c r="K4587" s="106"/>
    </row>
    <row r="4588" s="94" customFormat="1" ht="15">
      <c r="K4588" s="106"/>
    </row>
    <row r="4589" s="94" customFormat="1" ht="15">
      <c r="K4589" s="106"/>
    </row>
    <row r="4590" s="94" customFormat="1" ht="15">
      <c r="K4590" s="106"/>
    </row>
    <row r="4591" s="94" customFormat="1" ht="15">
      <c r="K4591" s="106"/>
    </row>
    <row r="4592" s="94" customFormat="1" ht="15">
      <c r="K4592" s="106"/>
    </row>
    <row r="4593" s="94" customFormat="1" ht="15">
      <c r="K4593" s="106"/>
    </row>
    <row r="4594" s="94" customFormat="1" ht="15">
      <c r="K4594" s="106"/>
    </row>
    <row r="4595" s="94" customFormat="1" ht="15">
      <c r="K4595" s="106"/>
    </row>
    <row r="4596" s="94" customFormat="1" ht="15">
      <c r="K4596" s="106"/>
    </row>
    <row r="4597" s="94" customFormat="1" ht="15">
      <c r="K4597" s="106"/>
    </row>
    <row r="4598" s="94" customFormat="1" ht="15">
      <c r="K4598" s="106"/>
    </row>
    <row r="4599" s="94" customFormat="1" ht="15">
      <c r="K4599" s="106"/>
    </row>
    <row r="4600" s="94" customFormat="1" ht="15">
      <c r="K4600" s="106"/>
    </row>
    <row r="4601" s="94" customFormat="1" ht="15">
      <c r="K4601" s="106"/>
    </row>
    <row r="4602" s="94" customFormat="1" ht="15">
      <c r="K4602" s="106"/>
    </row>
    <row r="4603" s="94" customFormat="1" ht="15">
      <c r="K4603" s="106"/>
    </row>
    <row r="4604" s="94" customFormat="1" ht="15">
      <c r="K4604" s="106"/>
    </row>
    <row r="4605" s="94" customFormat="1" ht="15">
      <c r="K4605" s="106"/>
    </row>
    <row r="4606" s="94" customFormat="1" ht="15">
      <c r="K4606" s="106"/>
    </row>
    <row r="4607" s="94" customFormat="1" ht="15">
      <c r="K4607" s="106"/>
    </row>
    <row r="4608" s="94" customFormat="1" ht="15">
      <c r="K4608" s="106"/>
    </row>
    <row r="4609" s="94" customFormat="1" ht="15">
      <c r="K4609" s="106"/>
    </row>
    <row r="4610" s="94" customFormat="1" ht="15">
      <c r="K4610" s="106"/>
    </row>
    <row r="4611" s="94" customFormat="1" ht="15">
      <c r="K4611" s="106"/>
    </row>
    <row r="4612" s="94" customFormat="1" ht="15">
      <c r="K4612" s="106"/>
    </row>
    <row r="4613" s="94" customFormat="1" ht="15">
      <c r="K4613" s="106"/>
    </row>
    <row r="4614" s="94" customFormat="1" ht="15">
      <c r="K4614" s="106"/>
    </row>
    <row r="4615" s="94" customFormat="1" ht="15">
      <c r="K4615" s="106"/>
    </row>
    <row r="4616" s="94" customFormat="1" ht="15">
      <c r="K4616" s="106"/>
    </row>
    <row r="4617" s="94" customFormat="1" ht="15">
      <c r="K4617" s="106"/>
    </row>
    <row r="4618" s="94" customFormat="1" ht="15">
      <c r="K4618" s="106"/>
    </row>
    <row r="4619" s="94" customFormat="1" ht="15">
      <c r="K4619" s="106"/>
    </row>
    <row r="4620" s="94" customFormat="1" ht="15">
      <c r="K4620" s="106"/>
    </row>
    <row r="4621" s="94" customFormat="1" ht="15">
      <c r="K4621" s="106"/>
    </row>
    <row r="4622" s="94" customFormat="1" ht="15">
      <c r="K4622" s="106"/>
    </row>
    <row r="4623" s="94" customFormat="1" ht="15">
      <c r="K4623" s="106"/>
    </row>
    <row r="4624" s="94" customFormat="1" ht="15">
      <c r="K4624" s="106"/>
    </row>
    <row r="4625" s="94" customFormat="1" ht="15">
      <c r="K4625" s="106"/>
    </row>
    <row r="4626" s="94" customFormat="1" ht="15">
      <c r="K4626" s="106"/>
    </row>
    <row r="4627" s="94" customFormat="1" ht="15">
      <c r="K4627" s="106"/>
    </row>
    <row r="4628" s="94" customFormat="1" ht="15">
      <c r="K4628" s="106"/>
    </row>
    <row r="4629" s="94" customFormat="1" ht="15">
      <c r="K4629" s="106"/>
    </row>
    <row r="4630" s="94" customFormat="1" ht="15">
      <c r="K4630" s="106"/>
    </row>
    <row r="4631" s="94" customFormat="1" ht="15">
      <c r="K4631" s="106"/>
    </row>
    <row r="4632" s="94" customFormat="1" ht="15">
      <c r="K4632" s="106"/>
    </row>
    <row r="4633" s="94" customFormat="1" ht="15">
      <c r="K4633" s="106"/>
    </row>
    <row r="4634" s="94" customFormat="1" ht="15">
      <c r="K4634" s="106"/>
    </row>
    <row r="4635" s="94" customFormat="1" ht="15">
      <c r="K4635" s="106"/>
    </row>
    <row r="4636" s="94" customFormat="1" ht="15">
      <c r="K4636" s="106"/>
    </row>
    <row r="4637" s="94" customFormat="1" ht="15">
      <c r="K4637" s="106"/>
    </row>
    <row r="4638" s="94" customFormat="1" ht="15">
      <c r="K4638" s="106"/>
    </row>
    <row r="4639" s="94" customFormat="1" ht="15">
      <c r="K4639" s="106"/>
    </row>
    <row r="4640" s="94" customFormat="1" ht="15">
      <c r="K4640" s="106"/>
    </row>
    <row r="4641" s="94" customFormat="1" ht="15">
      <c r="K4641" s="106"/>
    </row>
    <row r="4642" s="94" customFormat="1" ht="15">
      <c r="K4642" s="106"/>
    </row>
    <row r="4643" s="94" customFormat="1" ht="15">
      <c r="K4643" s="106"/>
    </row>
    <row r="4644" s="94" customFormat="1" ht="15">
      <c r="K4644" s="106"/>
    </row>
    <row r="4645" s="94" customFormat="1" ht="15">
      <c r="K4645" s="106"/>
    </row>
    <row r="4646" s="94" customFormat="1" ht="15">
      <c r="K4646" s="106"/>
    </row>
    <row r="4647" s="94" customFormat="1" ht="15">
      <c r="K4647" s="106"/>
    </row>
    <row r="4648" s="94" customFormat="1" ht="15">
      <c r="K4648" s="106"/>
    </row>
    <row r="4649" s="94" customFormat="1" ht="15">
      <c r="K4649" s="106"/>
    </row>
    <row r="4650" s="94" customFormat="1" ht="15">
      <c r="K4650" s="106"/>
    </row>
    <row r="4651" s="94" customFormat="1" ht="15">
      <c r="K4651" s="106"/>
    </row>
    <row r="4652" s="94" customFormat="1" ht="15">
      <c r="K4652" s="106"/>
    </row>
    <row r="4653" s="94" customFormat="1" ht="15">
      <c r="K4653" s="106"/>
    </row>
    <row r="4654" s="94" customFormat="1" ht="15">
      <c r="K4654" s="106"/>
    </row>
    <row r="4655" s="94" customFormat="1" ht="15">
      <c r="K4655" s="106"/>
    </row>
    <row r="4656" s="94" customFormat="1" ht="15">
      <c r="K4656" s="106"/>
    </row>
    <row r="4657" s="94" customFormat="1" ht="15">
      <c r="K4657" s="106"/>
    </row>
    <row r="4658" s="94" customFormat="1" ht="15">
      <c r="K4658" s="106"/>
    </row>
    <row r="4659" s="94" customFormat="1" ht="15">
      <c r="K4659" s="106"/>
    </row>
    <row r="4660" s="94" customFormat="1" ht="15">
      <c r="K4660" s="106"/>
    </row>
    <row r="4661" s="94" customFormat="1" ht="15">
      <c r="K4661" s="106"/>
    </row>
    <row r="4662" s="94" customFormat="1" ht="15">
      <c r="K4662" s="106"/>
    </row>
    <row r="4663" s="94" customFormat="1" ht="15">
      <c r="K4663" s="106"/>
    </row>
    <row r="4664" s="94" customFormat="1" ht="15">
      <c r="K4664" s="106"/>
    </row>
    <row r="4665" s="94" customFormat="1" ht="15">
      <c r="K4665" s="106"/>
    </row>
    <row r="4666" s="94" customFormat="1" ht="15">
      <c r="K4666" s="106"/>
    </row>
    <row r="4667" s="94" customFormat="1" ht="15">
      <c r="K4667" s="106"/>
    </row>
    <row r="4668" s="94" customFormat="1" ht="15">
      <c r="K4668" s="106"/>
    </row>
    <row r="4669" s="94" customFormat="1" ht="15">
      <c r="K4669" s="106"/>
    </row>
    <row r="4670" s="94" customFormat="1" ht="15">
      <c r="K4670" s="106"/>
    </row>
    <row r="4671" s="94" customFormat="1" ht="15">
      <c r="K4671" s="106"/>
    </row>
    <row r="4672" s="94" customFormat="1" ht="15">
      <c r="K4672" s="106"/>
    </row>
    <row r="4673" s="94" customFormat="1" ht="15">
      <c r="K4673" s="106"/>
    </row>
    <row r="4674" s="94" customFormat="1" ht="15">
      <c r="K4674" s="106"/>
    </row>
    <row r="4675" s="94" customFormat="1" ht="15">
      <c r="K4675" s="106"/>
    </row>
    <row r="4676" s="94" customFormat="1" ht="15">
      <c r="K4676" s="106"/>
    </row>
    <row r="4677" s="94" customFormat="1" ht="15">
      <c r="K4677" s="106"/>
    </row>
    <row r="4678" s="94" customFormat="1" ht="15">
      <c r="K4678" s="106"/>
    </row>
    <row r="4679" s="94" customFormat="1" ht="15">
      <c r="K4679" s="106"/>
    </row>
    <row r="4680" s="94" customFormat="1" ht="15">
      <c r="K4680" s="106"/>
    </row>
    <row r="4681" s="94" customFormat="1" ht="15">
      <c r="K4681" s="106"/>
    </row>
    <row r="4682" s="94" customFormat="1" ht="15">
      <c r="K4682" s="106"/>
    </row>
    <row r="4683" s="94" customFormat="1" ht="15">
      <c r="K4683" s="106"/>
    </row>
    <row r="4684" s="94" customFormat="1" ht="15">
      <c r="K4684" s="106"/>
    </row>
    <row r="4685" s="94" customFormat="1" ht="15">
      <c r="K4685" s="106"/>
    </row>
    <row r="4686" s="94" customFormat="1" ht="15">
      <c r="K4686" s="106"/>
    </row>
    <row r="4687" s="94" customFormat="1" ht="15">
      <c r="K4687" s="106"/>
    </row>
    <row r="4688" s="94" customFormat="1" ht="15">
      <c r="K4688" s="106"/>
    </row>
    <row r="4689" s="94" customFormat="1" ht="15">
      <c r="K4689" s="106"/>
    </row>
    <row r="4690" s="94" customFormat="1" ht="15">
      <c r="K4690" s="106"/>
    </row>
    <row r="4691" s="94" customFormat="1" ht="15">
      <c r="K4691" s="106"/>
    </row>
    <row r="4692" s="94" customFormat="1" ht="15">
      <c r="K4692" s="106"/>
    </row>
    <row r="4693" s="94" customFormat="1" ht="15">
      <c r="K4693" s="106"/>
    </row>
    <row r="4694" s="94" customFormat="1" ht="15">
      <c r="K4694" s="106"/>
    </row>
    <row r="4695" s="94" customFormat="1" ht="15">
      <c r="K4695" s="106"/>
    </row>
    <row r="4696" s="94" customFormat="1" ht="15">
      <c r="K4696" s="106"/>
    </row>
    <row r="4697" s="94" customFormat="1" ht="15">
      <c r="K4697" s="106"/>
    </row>
    <row r="4698" s="94" customFormat="1" ht="15">
      <c r="K4698" s="106"/>
    </row>
    <row r="4699" s="94" customFormat="1" ht="15">
      <c r="K4699" s="106"/>
    </row>
    <row r="4700" s="94" customFormat="1" ht="15">
      <c r="K4700" s="106"/>
    </row>
    <row r="4701" s="94" customFormat="1" ht="15">
      <c r="K4701" s="106"/>
    </row>
    <row r="4702" s="94" customFormat="1" ht="15">
      <c r="K4702" s="106"/>
    </row>
    <row r="4703" s="94" customFormat="1" ht="15">
      <c r="K4703" s="106"/>
    </row>
    <row r="4704" s="94" customFormat="1" ht="15">
      <c r="K4704" s="106"/>
    </row>
    <row r="4705" s="94" customFormat="1" ht="15">
      <c r="K4705" s="106"/>
    </row>
    <row r="4706" s="94" customFormat="1" ht="15">
      <c r="K4706" s="106"/>
    </row>
    <row r="4707" s="94" customFormat="1" ht="15">
      <c r="K4707" s="106"/>
    </row>
    <row r="4708" s="94" customFormat="1" ht="15">
      <c r="K4708" s="106"/>
    </row>
    <row r="4709" s="94" customFormat="1" ht="15">
      <c r="K4709" s="106"/>
    </row>
    <row r="4710" s="94" customFormat="1" ht="15">
      <c r="K4710" s="106"/>
    </row>
    <row r="4711" s="94" customFormat="1" ht="15">
      <c r="K4711" s="106"/>
    </row>
    <row r="4712" s="94" customFormat="1" ht="15">
      <c r="K4712" s="106"/>
    </row>
    <row r="4713" s="94" customFormat="1" ht="15">
      <c r="K4713" s="106"/>
    </row>
    <row r="4714" s="94" customFormat="1" ht="15">
      <c r="K4714" s="106"/>
    </row>
    <row r="4715" s="94" customFormat="1" ht="15">
      <c r="K4715" s="106"/>
    </row>
    <row r="4716" s="94" customFormat="1" ht="15">
      <c r="K4716" s="106"/>
    </row>
    <row r="4717" s="94" customFormat="1" ht="15">
      <c r="K4717" s="106"/>
    </row>
    <row r="4718" s="94" customFormat="1" ht="15">
      <c r="K4718" s="106"/>
    </row>
    <row r="4719" s="94" customFormat="1" ht="15">
      <c r="K4719" s="106"/>
    </row>
    <row r="4720" s="94" customFormat="1" ht="15">
      <c r="K4720" s="106"/>
    </row>
    <row r="4721" s="94" customFormat="1" ht="15">
      <c r="K4721" s="106"/>
    </row>
    <row r="4722" s="94" customFormat="1" ht="15">
      <c r="K4722" s="106"/>
    </row>
    <row r="4723" s="94" customFormat="1" ht="15">
      <c r="K4723" s="106"/>
    </row>
    <row r="4724" s="94" customFormat="1" ht="15">
      <c r="K4724" s="106"/>
    </row>
    <row r="4725" s="94" customFormat="1" ht="15">
      <c r="K4725" s="106"/>
    </row>
    <row r="4726" s="94" customFormat="1" ht="15">
      <c r="K4726" s="106"/>
    </row>
    <row r="4727" s="94" customFormat="1" ht="15">
      <c r="K4727" s="106"/>
    </row>
    <row r="4728" s="94" customFormat="1" ht="15">
      <c r="K4728" s="106"/>
    </row>
    <row r="4729" s="94" customFormat="1" ht="15">
      <c r="K4729" s="106"/>
    </row>
    <row r="4730" s="94" customFormat="1" ht="15">
      <c r="K4730" s="106"/>
    </row>
    <row r="4731" s="94" customFormat="1" ht="15">
      <c r="K4731" s="106"/>
    </row>
    <row r="4732" s="94" customFormat="1" ht="15">
      <c r="K4732" s="106"/>
    </row>
    <row r="4733" s="94" customFormat="1" ht="15">
      <c r="K4733" s="106"/>
    </row>
    <row r="4734" s="94" customFormat="1" ht="15">
      <c r="K4734" s="106"/>
    </row>
    <row r="4735" s="94" customFormat="1" ht="15">
      <c r="K4735" s="106"/>
    </row>
    <row r="4736" s="94" customFormat="1" ht="15">
      <c r="K4736" s="106"/>
    </row>
    <row r="4737" s="94" customFormat="1" ht="15">
      <c r="K4737" s="106"/>
    </row>
    <row r="4738" s="94" customFormat="1" ht="15">
      <c r="K4738" s="106"/>
    </row>
    <row r="4739" s="94" customFormat="1" ht="15">
      <c r="K4739" s="106"/>
    </row>
    <row r="4740" s="94" customFormat="1" ht="15">
      <c r="K4740" s="106"/>
    </row>
    <row r="4741" s="94" customFormat="1" ht="15">
      <c r="K4741" s="106"/>
    </row>
    <row r="4742" s="94" customFormat="1" ht="15">
      <c r="K4742" s="106"/>
    </row>
    <row r="4743" s="94" customFormat="1" ht="15">
      <c r="K4743" s="106"/>
    </row>
    <row r="4744" s="94" customFormat="1" ht="15">
      <c r="K4744" s="106"/>
    </row>
    <row r="4745" s="94" customFormat="1" ht="15">
      <c r="K4745" s="106"/>
    </row>
    <row r="4746" s="94" customFormat="1" ht="15">
      <c r="K4746" s="106"/>
    </row>
    <row r="4747" s="94" customFormat="1" ht="15">
      <c r="K4747" s="106"/>
    </row>
    <row r="4748" s="94" customFormat="1" ht="15">
      <c r="K4748" s="106"/>
    </row>
    <row r="4749" s="94" customFormat="1" ht="15">
      <c r="K4749" s="106"/>
    </row>
    <row r="4750" s="94" customFormat="1" ht="15">
      <c r="K4750" s="106"/>
    </row>
    <row r="4751" s="94" customFormat="1" ht="15">
      <c r="K4751" s="106"/>
    </row>
    <row r="4752" s="94" customFormat="1" ht="15">
      <c r="K4752" s="106"/>
    </row>
    <row r="4753" s="94" customFormat="1" ht="15">
      <c r="K4753" s="106"/>
    </row>
    <row r="4754" s="94" customFormat="1" ht="15">
      <c r="K4754" s="106"/>
    </row>
    <row r="4755" s="94" customFormat="1" ht="15">
      <c r="K4755" s="106"/>
    </row>
    <row r="4756" s="94" customFormat="1" ht="15">
      <c r="K4756" s="106"/>
    </row>
    <row r="4757" s="94" customFormat="1" ht="15">
      <c r="K4757" s="106"/>
    </row>
    <row r="4758" s="94" customFormat="1" ht="15">
      <c r="K4758" s="106"/>
    </row>
    <row r="4759" s="94" customFormat="1" ht="15">
      <c r="K4759" s="106"/>
    </row>
    <row r="4760" s="94" customFormat="1" ht="15">
      <c r="K4760" s="106"/>
    </row>
    <row r="4761" s="94" customFormat="1" ht="15">
      <c r="K4761" s="106"/>
    </row>
    <row r="4762" s="94" customFormat="1" ht="15">
      <c r="K4762" s="106"/>
    </row>
    <row r="4763" s="94" customFormat="1" ht="15">
      <c r="K4763" s="106"/>
    </row>
    <row r="4764" s="94" customFormat="1" ht="15">
      <c r="K4764" s="106"/>
    </row>
    <row r="4765" s="94" customFormat="1" ht="15">
      <c r="K4765" s="106"/>
    </row>
    <row r="4766" s="94" customFormat="1" ht="15">
      <c r="K4766" s="106"/>
    </row>
    <row r="4767" s="94" customFormat="1" ht="15">
      <c r="K4767" s="106"/>
    </row>
    <row r="4768" s="94" customFormat="1" ht="15">
      <c r="K4768" s="106"/>
    </row>
    <row r="4769" s="94" customFormat="1" ht="15">
      <c r="K4769" s="106"/>
    </row>
    <row r="4770" s="94" customFormat="1" ht="15">
      <c r="K4770" s="106"/>
    </row>
    <row r="4771" s="94" customFormat="1" ht="15">
      <c r="K4771" s="106"/>
    </row>
    <row r="4772" s="94" customFormat="1" ht="15">
      <c r="K4772" s="106"/>
    </row>
    <row r="4773" s="94" customFormat="1" ht="15">
      <c r="K4773" s="106"/>
    </row>
    <row r="4774" s="94" customFormat="1" ht="15">
      <c r="K4774" s="106"/>
    </row>
    <row r="4775" s="94" customFormat="1" ht="15">
      <c r="K4775" s="106"/>
    </row>
    <row r="4776" s="94" customFormat="1" ht="15">
      <c r="K4776" s="106"/>
    </row>
    <row r="4777" s="94" customFormat="1" ht="15">
      <c r="K4777" s="106"/>
    </row>
    <row r="4778" s="94" customFormat="1" ht="15">
      <c r="K4778" s="106"/>
    </row>
    <row r="4779" s="94" customFormat="1" ht="15">
      <c r="K4779" s="106"/>
    </row>
    <row r="4780" s="94" customFormat="1" ht="15">
      <c r="K4780" s="106"/>
    </row>
    <row r="4781" s="94" customFormat="1" ht="15">
      <c r="K4781" s="106"/>
    </row>
    <row r="4782" s="94" customFormat="1" ht="15">
      <c r="K4782" s="106"/>
    </row>
    <row r="4783" s="94" customFormat="1" ht="15">
      <c r="K4783" s="106"/>
    </row>
    <row r="4784" s="94" customFormat="1" ht="15">
      <c r="K4784" s="106"/>
    </row>
    <row r="4785" s="94" customFormat="1" ht="15">
      <c r="K4785" s="106"/>
    </row>
    <row r="4786" s="94" customFormat="1" ht="15">
      <c r="K4786" s="106"/>
    </row>
    <row r="4787" s="94" customFormat="1" ht="15">
      <c r="K4787" s="106"/>
    </row>
    <row r="4788" s="94" customFormat="1" ht="15">
      <c r="K4788" s="106"/>
    </row>
    <row r="4789" s="94" customFormat="1" ht="15">
      <c r="K4789" s="106"/>
    </row>
    <row r="4790" s="94" customFormat="1" ht="15">
      <c r="K4790" s="106"/>
    </row>
    <row r="4791" s="94" customFormat="1" ht="15">
      <c r="K4791" s="106"/>
    </row>
    <row r="4792" s="94" customFormat="1" ht="15">
      <c r="K4792" s="106"/>
    </row>
    <row r="4793" s="94" customFormat="1" ht="15">
      <c r="K4793" s="106"/>
    </row>
    <row r="4794" s="94" customFormat="1" ht="15">
      <c r="K4794" s="106"/>
    </row>
    <row r="4795" s="94" customFormat="1" ht="15">
      <c r="K4795" s="106"/>
    </row>
    <row r="4796" s="94" customFormat="1" ht="15">
      <c r="K4796" s="106"/>
    </row>
    <row r="4797" s="94" customFormat="1" ht="15">
      <c r="K4797" s="106"/>
    </row>
    <row r="4798" s="94" customFormat="1" ht="15">
      <c r="K4798" s="106"/>
    </row>
    <row r="4799" s="94" customFormat="1" ht="15">
      <c r="K4799" s="106"/>
    </row>
    <row r="4800" s="94" customFormat="1" ht="15">
      <c r="K4800" s="106"/>
    </row>
    <row r="4801" s="94" customFormat="1" ht="15">
      <c r="K4801" s="106"/>
    </row>
    <row r="4802" s="94" customFormat="1" ht="15">
      <c r="K4802" s="106"/>
    </row>
    <row r="4803" s="94" customFormat="1" ht="15">
      <c r="K4803" s="106"/>
    </row>
    <row r="4804" s="94" customFormat="1" ht="15">
      <c r="K4804" s="106"/>
    </row>
    <row r="4805" s="94" customFormat="1" ht="15">
      <c r="K4805" s="106"/>
    </row>
    <row r="4806" s="94" customFormat="1" ht="15">
      <c r="K4806" s="106"/>
    </row>
    <row r="4807" s="94" customFormat="1" ht="15">
      <c r="K4807" s="106"/>
    </row>
    <row r="4808" s="94" customFormat="1" ht="15">
      <c r="K4808" s="106"/>
    </row>
    <row r="4809" s="94" customFormat="1" ht="15">
      <c r="K4809" s="106"/>
    </row>
    <row r="4810" s="94" customFormat="1" ht="15">
      <c r="K4810" s="106"/>
    </row>
    <row r="4811" s="94" customFormat="1" ht="15">
      <c r="K4811" s="106"/>
    </row>
    <row r="4812" s="94" customFormat="1" ht="15">
      <c r="K4812" s="106"/>
    </row>
    <row r="4813" s="94" customFormat="1" ht="15">
      <c r="K4813" s="106"/>
    </row>
    <row r="4814" s="94" customFormat="1" ht="15">
      <c r="K4814" s="106"/>
    </row>
    <row r="4815" s="94" customFormat="1" ht="15">
      <c r="K4815" s="106"/>
    </row>
    <row r="4816" s="94" customFormat="1" ht="15">
      <c r="K4816" s="106"/>
    </row>
    <row r="4817" s="94" customFormat="1" ht="15">
      <c r="K4817" s="106"/>
    </row>
    <row r="4818" s="94" customFormat="1" ht="15">
      <c r="K4818" s="106"/>
    </row>
    <row r="4819" s="94" customFormat="1" ht="15">
      <c r="K4819" s="106"/>
    </row>
    <row r="4820" s="94" customFormat="1" ht="15">
      <c r="K4820" s="106"/>
    </row>
    <row r="4821" s="94" customFormat="1" ht="15">
      <c r="K4821" s="106"/>
    </row>
    <row r="4822" s="94" customFormat="1" ht="15">
      <c r="K4822" s="106"/>
    </row>
    <row r="4823" s="94" customFormat="1" ht="15">
      <c r="K4823" s="106"/>
    </row>
    <row r="4824" s="94" customFormat="1" ht="15">
      <c r="K4824" s="106"/>
    </row>
    <row r="4825" s="94" customFormat="1" ht="15">
      <c r="K4825" s="106"/>
    </row>
    <row r="4826" s="94" customFormat="1" ht="15">
      <c r="K4826" s="106"/>
    </row>
    <row r="4827" s="94" customFormat="1" ht="15">
      <c r="K4827" s="106"/>
    </row>
    <row r="4828" s="94" customFormat="1" ht="15">
      <c r="K4828" s="106"/>
    </row>
    <row r="4829" s="94" customFormat="1" ht="15">
      <c r="K4829" s="106"/>
    </row>
    <row r="4830" s="94" customFormat="1" ht="15">
      <c r="K4830" s="106"/>
    </row>
    <row r="4831" s="94" customFormat="1" ht="15">
      <c r="K4831" s="106"/>
    </row>
    <row r="4832" s="94" customFormat="1" ht="15">
      <c r="K4832" s="106"/>
    </row>
    <row r="4833" s="94" customFormat="1" ht="15">
      <c r="K4833" s="106"/>
    </row>
    <row r="4834" s="94" customFormat="1" ht="15">
      <c r="K4834" s="106"/>
    </row>
    <row r="4835" s="94" customFormat="1" ht="15">
      <c r="K4835" s="106"/>
    </row>
    <row r="4836" s="94" customFormat="1" ht="15">
      <c r="K4836" s="106"/>
    </row>
    <row r="4837" s="94" customFormat="1" ht="15">
      <c r="K4837" s="106"/>
    </row>
    <row r="4838" s="94" customFormat="1" ht="15">
      <c r="K4838" s="106"/>
    </row>
    <row r="4839" s="94" customFormat="1" ht="15">
      <c r="K4839" s="106"/>
    </row>
    <row r="4840" s="94" customFormat="1" ht="15">
      <c r="K4840" s="106"/>
    </row>
    <row r="4841" s="94" customFormat="1" ht="15">
      <c r="K4841" s="106"/>
    </row>
    <row r="4842" s="94" customFormat="1" ht="15">
      <c r="K4842" s="106"/>
    </row>
    <row r="4843" s="94" customFormat="1" ht="15">
      <c r="K4843" s="106"/>
    </row>
    <row r="4844" s="94" customFormat="1" ht="15">
      <c r="K4844" s="106"/>
    </row>
    <row r="4845" s="94" customFormat="1" ht="15">
      <c r="K4845" s="106"/>
    </row>
    <row r="4846" s="94" customFormat="1" ht="15">
      <c r="K4846" s="106"/>
    </row>
    <row r="4847" s="94" customFormat="1" ht="15">
      <c r="K4847" s="106"/>
    </row>
    <row r="4848" s="94" customFormat="1" ht="15">
      <c r="K4848" s="106"/>
    </row>
    <row r="4849" s="94" customFormat="1" ht="15">
      <c r="K4849" s="106"/>
    </row>
    <row r="4850" s="94" customFormat="1" ht="15">
      <c r="K4850" s="106"/>
    </row>
    <row r="4851" s="94" customFormat="1" ht="15">
      <c r="K4851" s="106"/>
    </row>
    <row r="4852" s="94" customFormat="1" ht="15">
      <c r="K4852" s="106"/>
    </row>
    <row r="4853" s="94" customFormat="1" ht="15">
      <c r="K4853" s="106"/>
    </row>
    <row r="4854" s="94" customFormat="1" ht="15">
      <c r="K4854" s="106"/>
    </row>
    <row r="4855" s="94" customFormat="1" ht="15">
      <c r="K4855" s="106"/>
    </row>
    <row r="4856" s="94" customFormat="1" ht="15">
      <c r="K4856" s="106"/>
    </row>
    <row r="4857" s="94" customFormat="1" ht="15">
      <c r="K4857" s="106"/>
    </row>
    <row r="4858" s="94" customFormat="1" ht="15">
      <c r="K4858" s="106"/>
    </row>
    <row r="4859" s="94" customFormat="1" ht="15">
      <c r="K4859" s="106"/>
    </row>
    <row r="4860" s="94" customFormat="1" ht="15">
      <c r="K4860" s="106"/>
    </row>
    <row r="4861" s="94" customFormat="1" ht="15">
      <c r="K4861" s="106"/>
    </row>
    <row r="4862" s="94" customFormat="1" ht="15">
      <c r="K4862" s="106"/>
    </row>
    <row r="4863" s="94" customFormat="1" ht="15">
      <c r="K4863" s="106"/>
    </row>
    <row r="4864" s="94" customFormat="1" ht="15">
      <c r="K4864" s="106"/>
    </row>
    <row r="4865" s="94" customFormat="1" ht="15">
      <c r="K4865" s="106"/>
    </row>
    <row r="4866" s="94" customFormat="1" ht="15">
      <c r="K4866" s="106"/>
    </row>
    <row r="4867" s="94" customFormat="1" ht="15">
      <c r="K4867" s="106"/>
    </row>
    <row r="4868" s="94" customFormat="1" ht="15">
      <c r="K4868" s="106"/>
    </row>
    <row r="4869" s="94" customFormat="1" ht="15">
      <c r="K4869" s="106"/>
    </row>
    <row r="4870" s="94" customFormat="1" ht="15">
      <c r="K4870" s="106"/>
    </row>
    <row r="4871" s="94" customFormat="1" ht="15">
      <c r="K4871" s="106"/>
    </row>
    <row r="4872" s="94" customFormat="1" ht="15">
      <c r="K4872" s="106"/>
    </row>
    <row r="4873" s="94" customFormat="1" ht="15">
      <c r="K4873" s="106"/>
    </row>
    <row r="4874" s="94" customFormat="1" ht="15">
      <c r="K4874" s="106"/>
    </row>
    <row r="4875" s="94" customFormat="1" ht="15">
      <c r="K4875" s="106"/>
    </row>
    <row r="4876" s="94" customFormat="1" ht="15">
      <c r="K4876" s="106"/>
    </row>
    <row r="4877" s="94" customFormat="1" ht="15">
      <c r="K4877" s="106"/>
    </row>
    <row r="4878" s="94" customFormat="1" ht="15">
      <c r="K4878" s="106"/>
    </row>
    <row r="4879" s="94" customFormat="1" ht="15">
      <c r="K4879" s="106"/>
    </row>
    <row r="4880" s="94" customFormat="1" ht="15">
      <c r="K4880" s="106"/>
    </row>
    <row r="4881" s="94" customFormat="1" ht="15">
      <c r="K4881" s="106"/>
    </row>
    <row r="4882" s="94" customFormat="1" ht="15">
      <c r="K4882" s="106"/>
    </row>
    <row r="4883" s="94" customFormat="1" ht="15">
      <c r="K4883" s="106"/>
    </row>
    <row r="4884" s="94" customFormat="1" ht="15">
      <c r="K4884" s="106"/>
    </row>
    <row r="4885" s="94" customFormat="1" ht="15">
      <c r="K4885" s="106"/>
    </row>
    <row r="4886" s="94" customFormat="1" ht="15">
      <c r="K4886" s="106"/>
    </row>
    <row r="4887" s="94" customFormat="1" ht="15">
      <c r="K4887" s="106"/>
    </row>
    <row r="4888" s="94" customFormat="1" ht="15">
      <c r="K4888" s="106"/>
    </row>
    <row r="4889" s="94" customFormat="1" ht="15">
      <c r="K4889" s="106"/>
    </row>
    <row r="4890" s="94" customFormat="1" ht="15">
      <c r="K4890" s="106"/>
    </row>
    <row r="4891" s="94" customFormat="1" ht="15">
      <c r="K4891" s="106"/>
    </row>
    <row r="4892" s="94" customFormat="1" ht="15">
      <c r="K4892" s="106"/>
    </row>
    <row r="4893" s="94" customFormat="1" ht="15">
      <c r="K4893" s="106"/>
    </row>
    <row r="4894" s="94" customFormat="1" ht="15">
      <c r="K4894" s="106"/>
    </row>
    <row r="4895" s="94" customFormat="1" ht="15">
      <c r="K4895" s="106"/>
    </row>
    <row r="4896" s="94" customFormat="1" ht="15">
      <c r="K4896" s="106"/>
    </row>
    <row r="4897" s="94" customFormat="1" ht="15">
      <c r="K4897" s="106"/>
    </row>
    <row r="4898" s="94" customFormat="1" ht="15">
      <c r="K4898" s="106"/>
    </row>
    <row r="4899" s="94" customFormat="1" ht="15">
      <c r="K4899" s="106"/>
    </row>
    <row r="4900" s="94" customFormat="1" ht="15">
      <c r="K4900" s="106"/>
    </row>
    <row r="4901" s="94" customFormat="1" ht="15">
      <c r="K4901" s="106"/>
    </row>
    <row r="4902" s="94" customFormat="1" ht="15">
      <c r="K4902" s="106"/>
    </row>
    <row r="4903" s="94" customFormat="1" ht="15">
      <c r="K4903" s="106"/>
    </row>
    <row r="4904" s="94" customFormat="1" ht="15">
      <c r="K4904" s="106"/>
    </row>
    <row r="4905" s="94" customFormat="1" ht="15">
      <c r="K4905" s="106"/>
    </row>
    <row r="4906" s="94" customFormat="1" ht="15">
      <c r="K4906" s="106"/>
    </row>
    <row r="4907" s="94" customFormat="1" ht="15">
      <c r="K4907" s="106"/>
    </row>
    <row r="4908" s="94" customFormat="1" ht="15">
      <c r="K4908" s="106"/>
    </row>
    <row r="4909" s="94" customFormat="1" ht="15">
      <c r="K4909" s="106"/>
    </row>
    <row r="4910" s="94" customFormat="1" ht="15">
      <c r="K4910" s="106"/>
    </row>
    <row r="4911" s="94" customFormat="1" ht="15">
      <c r="K4911" s="106"/>
    </row>
    <row r="4912" s="94" customFormat="1" ht="15">
      <c r="K4912" s="106"/>
    </row>
    <row r="4913" s="94" customFormat="1" ht="15">
      <c r="K4913" s="106"/>
    </row>
    <row r="4914" s="94" customFormat="1" ht="15">
      <c r="K4914" s="106"/>
    </row>
    <row r="4915" s="94" customFormat="1" ht="15">
      <c r="K4915" s="106"/>
    </row>
    <row r="4916" s="94" customFormat="1" ht="15">
      <c r="K4916" s="106"/>
    </row>
    <row r="4917" s="94" customFormat="1" ht="15">
      <c r="K4917" s="106"/>
    </row>
    <row r="4918" s="94" customFormat="1" ht="15">
      <c r="K4918" s="106"/>
    </row>
    <row r="4919" s="94" customFormat="1" ht="15">
      <c r="K4919" s="106"/>
    </row>
    <row r="4920" s="94" customFormat="1" ht="15">
      <c r="K4920" s="106"/>
    </row>
    <row r="4921" s="94" customFormat="1" ht="15">
      <c r="K4921" s="106"/>
    </row>
    <row r="4922" s="94" customFormat="1" ht="15">
      <c r="K4922" s="106"/>
    </row>
    <row r="4923" s="94" customFormat="1" ht="15">
      <c r="K4923" s="106"/>
    </row>
    <row r="4924" s="94" customFormat="1" ht="15">
      <c r="K4924" s="106"/>
    </row>
    <row r="4925" s="94" customFormat="1" ht="15">
      <c r="K4925" s="106"/>
    </row>
    <row r="4926" s="94" customFormat="1" ht="15">
      <c r="K4926" s="106"/>
    </row>
    <row r="4927" s="94" customFormat="1" ht="15">
      <c r="K4927" s="106"/>
    </row>
    <row r="4928" s="94" customFormat="1" ht="15">
      <c r="K4928" s="106"/>
    </row>
    <row r="4929" s="94" customFormat="1" ht="15">
      <c r="K4929" s="106"/>
    </row>
    <row r="4930" s="94" customFormat="1" ht="15">
      <c r="K4930" s="106"/>
    </row>
    <row r="4931" s="94" customFormat="1" ht="15">
      <c r="K4931" s="106"/>
    </row>
    <row r="4932" s="94" customFormat="1" ht="15">
      <c r="K4932" s="106"/>
    </row>
    <row r="4933" s="94" customFormat="1" ht="15">
      <c r="K4933" s="106"/>
    </row>
    <row r="4934" s="94" customFormat="1" ht="15">
      <c r="K4934" s="106"/>
    </row>
    <row r="4935" s="94" customFormat="1" ht="15">
      <c r="K4935" s="106"/>
    </row>
    <row r="4936" s="94" customFormat="1" ht="15">
      <c r="K4936" s="106"/>
    </row>
    <row r="4937" s="94" customFormat="1" ht="15">
      <c r="K4937" s="106"/>
    </row>
    <row r="4938" s="94" customFormat="1" ht="15">
      <c r="K4938" s="106"/>
    </row>
    <row r="4939" s="94" customFormat="1" ht="15">
      <c r="K4939" s="106"/>
    </row>
    <row r="4940" s="94" customFormat="1" ht="15">
      <c r="K4940" s="106"/>
    </row>
    <row r="4941" s="94" customFormat="1" ht="15">
      <c r="K4941" s="106"/>
    </row>
    <row r="4942" s="94" customFormat="1" ht="15">
      <c r="K4942" s="106"/>
    </row>
    <row r="4943" s="94" customFormat="1" ht="15">
      <c r="K4943" s="106"/>
    </row>
    <row r="4944" s="94" customFormat="1" ht="15">
      <c r="K4944" s="106"/>
    </row>
    <row r="4945" s="94" customFormat="1" ht="15">
      <c r="K4945" s="106"/>
    </row>
    <row r="4946" s="94" customFormat="1" ht="15">
      <c r="K4946" s="106"/>
    </row>
    <row r="4947" s="94" customFormat="1" ht="15">
      <c r="K4947" s="106"/>
    </row>
    <row r="4948" s="94" customFormat="1" ht="15">
      <c r="K4948" s="106"/>
    </row>
    <row r="4949" s="94" customFormat="1" ht="15">
      <c r="K4949" s="106"/>
    </row>
    <row r="4950" s="94" customFormat="1" ht="15">
      <c r="K4950" s="106"/>
    </row>
    <row r="4951" s="94" customFormat="1" ht="15">
      <c r="K4951" s="106"/>
    </row>
    <row r="4952" s="94" customFormat="1" ht="15">
      <c r="K4952" s="106"/>
    </row>
    <row r="4953" s="94" customFormat="1" ht="15">
      <c r="K4953" s="106"/>
    </row>
    <row r="4954" s="94" customFormat="1" ht="15">
      <c r="K4954" s="106"/>
    </row>
    <row r="4955" s="94" customFormat="1" ht="15">
      <c r="K4955" s="106"/>
    </row>
    <row r="4956" s="94" customFormat="1" ht="15">
      <c r="K4956" s="106"/>
    </row>
    <row r="4957" s="94" customFormat="1" ht="15">
      <c r="K4957" s="106"/>
    </row>
    <row r="4958" s="94" customFormat="1" ht="15">
      <c r="K4958" s="106"/>
    </row>
    <row r="4959" s="94" customFormat="1" ht="15">
      <c r="K4959" s="106"/>
    </row>
    <row r="4960" s="94" customFormat="1" ht="15">
      <c r="K4960" s="106"/>
    </row>
    <row r="4961" s="94" customFormat="1" ht="15">
      <c r="K4961" s="106"/>
    </row>
    <row r="4962" s="94" customFormat="1" ht="15">
      <c r="K4962" s="106"/>
    </row>
    <row r="4963" s="94" customFormat="1" ht="15">
      <c r="K4963" s="106"/>
    </row>
    <row r="4964" s="94" customFormat="1" ht="15">
      <c r="K4964" s="106"/>
    </row>
    <row r="4965" s="94" customFormat="1" ht="15">
      <c r="K4965" s="106"/>
    </row>
    <row r="4966" s="94" customFormat="1" ht="15">
      <c r="K4966" s="106"/>
    </row>
    <row r="4967" s="94" customFormat="1" ht="15">
      <c r="K4967" s="106"/>
    </row>
    <row r="4968" s="94" customFormat="1" ht="15">
      <c r="K4968" s="106"/>
    </row>
    <row r="4969" s="94" customFormat="1" ht="15">
      <c r="K4969" s="106"/>
    </row>
    <row r="4970" s="94" customFormat="1" ht="15">
      <c r="K4970" s="106"/>
    </row>
    <row r="4971" s="94" customFormat="1" ht="15">
      <c r="K4971" s="106"/>
    </row>
    <row r="4972" s="94" customFormat="1" ht="15">
      <c r="K4972" s="106"/>
    </row>
    <row r="4973" s="94" customFormat="1" ht="15">
      <c r="K4973" s="106"/>
    </row>
    <row r="4974" s="94" customFormat="1" ht="15">
      <c r="K4974" s="106"/>
    </row>
    <row r="4975" s="94" customFormat="1" ht="15">
      <c r="K4975" s="106"/>
    </row>
    <row r="4976" s="94" customFormat="1" ht="15">
      <c r="K4976" s="106"/>
    </row>
    <row r="4977" s="94" customFormat="1" ht="15">
      <c r="K4977" s="106"/>
    </row>
    <row r="4978" s="94" customFormat="1" ht="15">
      <c r="K4978" s="106"/>
    </row>
    <row r="4979" s="94" customFormat="1" ht="15">
      <c r="K4979" s="106"/>
    </row>
    <row r="4980" s="94" customFormat="1" ht="15">
      <c r="K4980" s="106"/>
    </row>
    <row r="4981" s="94" customFormat="1" ht="15">
      <c r="K4981" s="106"/>
    </row>
    <row r="4982" s="94" customFormat="1" ht="15">
      <c r="K4982" s="106"/>
    </row>
    <row r="4983" s="94" customFormat="1" ht="15">
      <c r="K4983" s="106"/>
    </row>
    <row r="4984" s="94" customFormat="1" ht="15">
      <c r="K4984" s="106"/>
    </row>
    <row r="4985" s="94" customFormat="1" ht="15">
      <c r="K4985" s="106"/>
    </row>
    <row r="4986" s="94" customFormat="1" ht="15">
      <c r="K4986" s="106"/>
    </row>
    <row r="4987" s="94" customFormat="1" ht="15">
      <c r="K4987" s="106"/>
    </row>
    <row r="4988" s="94" customFormat="1" ht="15">
      <c r="K4988" s="106"/>
    </row>
    <row r="4989" s="94" customFormat="1" ht="15">
      <c r="K4989" s="106"/>
    </row>
    <row r="4990" s="94" customFormat="1" ht="15">
      <c r="K4990" s="106"/>
    </row>
    <row r="4991" s="94" customFormat="1" ht="15">
      <c r="K4991" s="106"/>
    </row>
    <row r="4992" s="94" customFormat="1" ht="15">
      <c r="K4992" s="106"/>
    </row>
    <row r="4993" s="94" customFormat="1" ht="15">
      <c r="K4993" s="106"/>
    </row>
    <row r="4994" s="94" customFormat="1" ht="15">
      <c r="K4994" s="106"/>
    </row>
    <row r="4995" s="94" customFormat="1" ht="15">
      <c r="K4995" s="106"/>
    </row>
    <row r="4996" s="94" customFormat="1" ht="15">
      <c r="K4996" s="106"/>
    </row>
    <row r="4997" s="94" customFormat="1" ht="15">
      <c r="K4997" s="106"/>
    </row>
    <row r="4998" s="94" customFormat="1" ht="15">
      <c r="K4998" s="106"/>
    </row>
    <row r="4999" s="94" customFormat="1" ht="15">
      <c r="K4999" s="106"/>
    </row>
    <row r="5000" s="94" customFormat="1" ht="15">
      <c r="K5000" s="106"/>
    </row>
    <row r="5001" s="94" customFormat="1" ht="15">
      <c r="K5001" s="106"/>
    </row>
    <row r="5002" s="94" customFormat="1" ht="15">
      <c r="K5002" s="106"/>
    </row>
    <row r="5003" s="94" customFormat="1" ht="15">
      <c r="K5003" s="106"/>
    </row>
    <row r="5004" s="94" customFormat="1" ht="15">
      <c r="K5004" s="106"/>
    </row>
    <row r="5005" s="94" customFormat="1" ht="15">
      <c r="K5005" s="106"/>
    </row>
    <row r="5006" s="94" customFormat="1" ht="15">
      <c r="K5006" s="106"/>
    </row>
    <row r="5007" s="94" customFormat="1" ht="15">
      <c r="K5007" s="106"/>
    </row>
    <row r="5008" s="94" customFormat="1" ht="15">
      <c r="K5008" s="106"/>
    </row>
    <row r="5009" s="94" customFormat="1" ht="15">
      <c r="K5009" s="106"/>
    </row>
    <row r="5010" s="94" customFormat="1" ht="15">
      <c r="K5010" s="106"/>
    </row>
    <row r="5011" s="94" customFormat="1" ht="15">
      <c r="K5011" s="106"/>
    </row>
    <row r="5012" s="94" customFormat="1" ht="15">
      <c r="K5012" s="106"/>
    </row>
    <row r="5013" s="94" customFormat="1" ht="15">
      <c r="K5013" s="106"/>
    </row>
    <row r="5014" s="94" customFormat="1" ht="15">
      <c r="K5014" s="106"/>
    </row>
    <row r="5015" s="94" customFormat="1" ht="15">
      <c r="K5015" s="106"/>
    </row>
    <row r="5016" s="94" customFormat="1" ht="15">
      <c r="K5016" s="106"/>
    </row>
    <row r="5017" s="94" customFormat="1" ht="15">
      <c r="K5017" s="106"/>
    </row>
    <row r="5018" s="94" customFormat="1" ht="15">
      <c r="K5018" s="106"/>
    </row>
    <row r="5019" s="94" customFormat="1" ht="15">
      <c r="K5019" s="106"/>
    </row>
    <row r="5020" s="94" customFormat="1" ht="15">
      <c r="K5020" s="106"/>
    </row>
    <row r="5021" s="94" customFormat="1" ht="15">
      <c r="K5021" s="106"/>
    </row>
    <row r="5022" s="94" customFormat="1" ht="15">
      <c r="K5022" s="106"/>
    </row>
    <row r="5023" s="94" customFormat="1" ht="15">
      <c r="K5023" s="106"/>
    </row>
    <row r="5024" s="94" customFormat="1" ht="15">
      <c r="K5024" s="106"/>
    </row>
    <row r="5025" s="94" customFormat="1" ht="15">
      <c r="K5025" s="106"/>
    </row>
    <row r="5026" s="94" customFormat="1" ht="15">
      <c r="K5026" s="106"/>
    </row>
    <row r="5027" s="94" customFormat="1" ht="15">
      <c r="K5027" s="106"/>
    </row>
    <row r="5028" s="94" customFormat="1" ht="15">
      <c r="K5028" s="106"/>
    </row>
    <row r="5029" s="94" customFormat="1" ht="15">
      <c r="K5029" s="106"/>
    </row>
    <row r="5030" s="94" customFormat="1" ht="15">
      <c r="K5030" s="106"/>
    </row>
    <row r="5031" s="94" customFormat="1" ht="15">
      <c r="K5031" s="106"/>
    </row>
    <row r="5032" s="94" customFormat="1" ht="15">
      <c r="K5032" s="106"/>
    </row>
    <row r="5033" s="94" customFormat="1" ht="15">
      <c r="K5033" s="106"/>
    </row>
    <row r="5034" s="94" customFormat="1" ht="15">
      <c r="K5034" s="106"/>
    </row>
    <row r="5035" s="94" customFormat="1" ht="15">
      <c r="K5035" s="106"/>
    </row>
    <row r="5036" s="94" customFormat="1" ht="15">
      <c r="K5036" s="106"/>
    </row>
    <row r="5037" s="94" customFormat="1" ht="15">
      <c r="K5037" s="106"/>
    </row>
    <row r="5038" s="94" customFormat="1" ht="15">
      <c r="K5038" s="106"/>
    </row>
    <row r="5039" s="94" customFormat="1" ht="15">
      <c r="K5039" s="106"/>
    </row>
    <row r="5040" s="94" customFormat="1" ht="15">
      <c r="K5040" s="106"/>
    </row>
    <row r="5041" s="94" customFormat="1" ht="15">
      <c r="K5041" s="106"/>
    </row>
    <row r="5042" s="94" customFormat="1" ht="15">
      <c r="K5042" s="106"/>
    </row>
    <row r="5043" s="94" customFormat="1" ht="15">
      <c r="K5043" s="106"/>
    </row>
    <row r="5044" s="94" customFormat="1" ht="15">
      <c r="K5044" s="106"/>
    </row>
    <row r="5045" s="94" customFormat="1" ht="15">
      <c r="K5045" s="106"/>
    </row>
    <row r="5046" s="94" customFormat="1" ht="15">
      <c r="K5046" s="106"/>
    </row>
    <row r="5047" s="94" customFormat="1" ht="15">
      <c r="K5047" s="106"/>
    </row>
    <row r="5048" s="94" customFormat="1" ht="15">
      <c r="K5048" s="106"/>
    </row>
    <row r="5049" s="94" customFormat="1" ht="15">
      <c r="K5049" s="106"/>
    </row>
    <row r="5050" s="94" customFormat="1" ht="15">
      <c r="K5050" s="106"/>
    </row>
    <row r="5051" s="94" customFormat="1" ht="15">
      <c r="K5051" s="106"/>
    </row>
    <row r="5052" s="94" customFormat="1" ht="15">
      <c r="K5052" s="106"/>
    </row>
    <row r="5053" s="94" customFormat="1" ht="15">
      <c r="K5053" s="106"/>
    </row>
    <row r="5054" s="94" customFormat="1" ht="15">
      <c r="K5054" s="106"/>
    </row>
    <row r="5055" s="94" customFormat="1" ht="15">
      <c r="K5055" s="106"/>
    </row>
    <row r="5056" s="94" customFormat="1" ht="15">
      <c r="K5056" s="106"/>
    </row>
    <row r="5057" s="94" customFormat="1" ht="15">
      <c r="K5057" s="106"/>
    </row>
    <row r="5058" s="94" customFormat="1" ht="15">
      <c r="K5058" s="106"/>
    </row>
    <row r="5059" s="94" customFormat="1" ht="15">
      <c r="K5059" s="106"/>
    </row>
    <row r="5060" s="94" customFormat="1" ht="15">
      <c r="K5060" s="106"/>
    </row>
    <row r="5061" s="94" customFormat="1" ht="15">
      <c r="K5061" s="106"/>
    </row>
    <row r="5062" s="94" customFormat="1" ht="15">
      <c r="K5062" s="106"/>
    </row>
    <row r="5063" s="94" customFormat="1" ht="15">
      <c r="K5063" s="106"/>
    </row>
    <row r="5064" s="94" customFormat="1" ht="15">
      <c r="K5064" s="106"/>
    </row>
    <row r="5065" s="94" customFormat="1" ht="15">
      <c r="K5065" s="106"/>
    </row>
    <row r="5066" s="94" customFormat="1" ht="15">
      <c r="K5066" s="106"/>
    </row>
    <row r="5067" s="94" customFormat="1" ht="15">
      <c r="K5067" s="106"/>
    </row>
    <row r="5068" s="94" customFormat="1" ht="15">
      <c r="K5068" s="106"/>
    </row>
    <row r="5069" s="94" customFormat="1" ht="15">
      <c r="K5069" s="106"/>
    </row>
    <row r="5070" s="94" customFormat="1" ht="15">
      <c r="K5070" s="106"/>
    </row>
    <row r="5071" s="94" customFormat="1" ht="15">
      <c r="K5071" s="106"/>
    </row>
    <row r="5072" s="94" customFormat="1" ht="15">
      <c r="K5072" s="106"/>
    </row>
    <row r="5073" s="94" customFormat="1" ht="15">
      <c r="K5073" s="106"/>
    </row>
    <row r="5074" s="94" customFormat="1" ht="15">
      <c r="K5074" s="106"/>
    </row>
    <row r="5075" s="94" customFormat="1" ht="15">
      <c r="K5075" s="106"/>
    </row>
    <row r="5076" s="94" customFormat="1" ht="15">
      <c r="K5076" s="106"/>
    </row>
    <row r="5077" s="94" customFormat="1" ht="15">
      <c r="K5077" s="106"/>
    </row>
    <row r="5078" s="94" customFormat="1" ht="15">
      <c r="K5078" s="106"/>
    </row>
    <row r="5079" s="94" customFormat="1" ht="15">
      <c r="K5079" s="106"/>
    </row>
    <row r="5080" s="94" customFormat="1" ht="15">
      <c r="K5080" s="106"/>
    </row>
    <row r="5081" s="94" customFormat="1" ht="15">
      <c r="K5081" s="106"/>
    </row>
    <row r="5082" s="94" customFormat="1" ht="15">
      <c r="K5082" s="106"/>
    </row>
    <row r="5083" s="94" customFormat="1" ht="15">
      <c r="K5083" s="106"/>
    </row>
    <row r="5084" s="94" customFormat="1" ht="15">
      <c r="K5084" s="106"/>
    </row>
    <row r="5085" s="94" customFormat="1" ht="15">
      <c r="K5085" s="106"/>
    </row>
    <row r="5086" s="94" customFormat="1" ht="15">
      <c r="K5086" s="106"/>
    </row>
    <row r="5087" s="94" customFormat="1" ht="15">
      <c r="K5087" s="106"/>
    </row>
    <row r="5088" s="94" customFormat="1" ht="15">
      <c r="K5088" s="106"/>
    </row>
    <row r="5089" s="94" customFormat="1" ht="15">
      <c r="K5089" s="106"/>
    </row>
    <row r="5090" s="94" customFormat="1" ht="15">
      <c r="K5090" s="106"/>
    </row>
    <row r="5091" s="94" customFormat="1" ht="15">
      <c r="K5091" s="106"/>
    </row>
    <row r="5092" s="94" customFormat="1" ht="15">
      <c r="K5092" s="106"/>
    </row>
    <row r="5093" s="94" customFormat="1" ht="15">
      <c r="K5093" s="106"/>
    </row>
    <row r="5094" s="94" customFormat="1" ht="15">
      <c r="K5094" s="106"/>
    </row>
    <row r="5095" s="94" customFormat="1" ht="15">
      <c r="K5095" s="106"/>
    </row>
    <row r="5096" s="94" customFormat="1" ht="15">
      <c r="K5096" s="106"/>
    </row>
    <row r="5097" s="94" customFormat="1" ht="15">
      <c r="K5097" s="106"/>
    </row>
    <row r="5098" s="94" customFormat="1" ht="15">
      <c r="K5098" s="106"/>
    </row>
    <row r="5099" s="94" customFormat="1" ht="15">
      <c r="K5099" s="106"/>
    </row>
    <row r="5100" s="94" customFormat="1" ht="15">
      <c r="K5100" s="106"/>
    </row>
    <row r="5101" s="94" customFormat="1" ht="15">
      <c r="K5101" s="106"/>
    </row>
    <row r="5102" s="94" customFormat="1" ht="15">
      <c r="K5102" s="106"/>
    </row>
    <row r="5103" s="94" customFormat="1" ht="15">
      <c r="K5103" s="106"/>
    </row>
    <row r="5104" s="94" customFormat="1" ht="15">
      <c r="K5104" s="106"/>
    </row>
    <row r="5105" s="94" customFormat="1" ht="15">
      <c r="K5105" s="106"/>
    </row>
    <row r="5106" s="94" customFormat="1" ht="15">
      <c r="K5106" s="106"/>
    </row>
    <row r="5107" s="94" customFormat="1" ht="15">
      <c r="K5107" s="106"/>
    </row>
    <row r="5108" s="94" customFormat="1" ht="15">
      <c r="K5108" s="106"/>
    </row>
    <row r="5109" s="94" customFormat="1" ht="15">
      <c r="K5109" s="106"/>
    </row>
    <row r="5110" s="94" customFormat="1" ht="15">
      <c r="K5110" s="106"/>
    </row>
    <row r="5111" s="94" customFormat="1" ht="15">
      <c r="K5111" s="106"/>
    </row>
    <row r="5112" s="94" customFormat="1" ht="15">
      <c r="K5112" s="106"/>
    </row>
    <row r="5113" s="94" customFormat="1" ht="15">
      <c r="K5113" s="106"/>
    </row>
    <row r="5114" s="94" customFormat="1" ht="15">
      <c r="K5114" s="106"/>
    </row>
    <row r="5115" s="94" customFormat="1" ht="15">
      <c r="K5115" s="106"/>
    </row>
    <row r="5116" s="94" customFormat="1" ht="15">
      <c r="K5116" s="106"/>
    </row>
    <row r="5117" s="94" customFormat="1" ht="15">
      <c r="K5117" s="106"/>
    </row>
    <row r="5118" s="94" customFormat="1" ht="15">
      <c r="K5118" s="106"/>
    </row>
    <row r="5119" s="94" customFormat="1" ht="15">
      <c r="K5119" s="106"/>
    </row>
    <row r="5120" s="94" customFormat="1" ht="15">
      <c r="K5120" s="106"/>
    </row>
    <row r="5121" s="94" customFormat="1" ht="15">
      <c r="K5121" s="106"/>
    </row>
    <row r="5122" s="94" customFormat="1" ht="15">
      <c r="K5122" s="106"/>
    </row>
    <row r="5123" s="94" customFormat="1" ht="15">
      <c r="K5123" s="106"/>
    </row>
    <row r="5124" s="94" customFormat="1" ht="15">
      <c r="K5124" s="106"/>
    </row>
    <row r="5125" s="94" customFormat="1" ht="15">
      <c r="K5125" s="106"/>
    </row>
    <row r="5126" s="94" customFormat="1" ht="15">
      <c r="K5126" s="106"/>
    </row>
    <row r="5127" s="94" customFormat="1" ht="15">
      <c r="K5127" s="106"/>
    </row>
    <row r="5128" s="94" customFormat="1" ht="15">
      <c r="K5128" s="106"/>
    </row>
    <row r="5129" s="94" customFormat="1" ht="15">
      <c r="K5129" s="106"/>
    </row>
    <row r="5130" s="94" customFormat="1" ht="15">
      <c r="K5130" s="106"/>
    </row>
    <row r="5131" s="94" customFormat="1" ht="15">
      <c r="K5131" s="106"/>
    </row>
    <row r="5132" s="94" customFormat="1" ht="15">
      <c r="K5132" s="106"/>
    </row>
    <row r="5133" s="94" customFormat="1" ht="15">
      <c r="K5133" s="106"/>
    </row>
    <row r="5134" s="94" customFormat="1" ht="15">
      <c r="K5134" s="106"/>
    </row>
    <row r="5135" s="94" customFormat="1" ht="15">
      <c r="K5135" s="106"/>
    </row>
    <row r="5136" s="94" customFormat="1" ht="15">
      <c r="K5136" s="106"/>
    </row>
    <row r="5137" s="94" customFormat="1" ht="15">
      <c r="K5137" s="106"/>
    </row>
    <row r="5138" s="94" customFormat="1" ht="15">
      <c r="K5138" s="106"/>
    </row>
    <row r="5139" s="94" customFormat="1" ht="15">
      <c r="K5139" s="106"/>
    </row>
    <row r="5140" s="94" customFormat="1" ht="15">
      <c r="K5140" s="106"/>
    </row>
    <row r="5141" s="94" customFormat="1" ht="15">
      <c r="K5141" s="106"/>
    </row>
    <row r="5142" s="94" customFormat="1" ht="15">
      <c r="K5142" s="106"/>
    </row>
    <row r="5143" s="94" customFormat="1" ht="15">
      <c r="K5143" s="106"/>
    </row>
    <row r="5144" s="94" customFormat="1" ht="15">
      <c r="K5144" s="106"/>
    </row>
    <row r="5145" s="94" customFormat="1" ht="15">
      <c r="K5145" s="106"/>
    </row>
    <row r="5146" s="94" customFormat="1" ht="15">
      <c r="K5146" s="106"/>
    </row>
    <row r="5147" s="94" customFormat="1" ht="15">
      <c r="K5147" s="106"/>
    </row>
    <row r="5148" s="94" customFormat="1" ht="15">
      <c r="K5148" s="106"/>
    </row>
    <row r="5149" s="94" customFormat="1" ht="15">
      <c r="K5149" s="106"/>
    </row>
    <row r="5150" s="94" customFormat="1" ht="15">
      <c r="K5150" s="106"/>
    </row>
    <row r="5151" s="94" customFormat="1" ht="15">
      <c r="K5151" s="106"/>
    </row>
    <row r="5152" s="94" customFormat="1" ht="15">
      <c r="K5152" s="106"/>
    </row>
    <row r="5153" s="94" customFormat="1" ht="15">
      <c r="K5153" s="106"/>
    </row>
    <row r="5154" s="94" customFormat="1" ht="15">
      <c r="K5154" s="106"/>
    </row>
    <row r="5155" s="94" customFormat="1" ht="15">
      <c r="K5155" s="106"/>
    </row>
    <row r="5156" s="94" customFormat="1" ht="15">
      <c r="K5156" s="106"/>
    </row>
    <row r="5157" s="94" customFormat="1" ht="15">
      <c r="K5157" s="106"/>
    </row>
    <row r="5158" s="94" customFormat="1" ht="15">
      <c r="K5158" s="106"/>
    </row>
    <row r="5159" s="94" customFormat="1" ht="15">
      <c r="K5159" s="106"/>
    </row>
    <row r="5160" s="94" customFormat="1" ht="15">
      <c r="K5160" s="106"/>
    </row>
    <row r="5161" s="94" customFormat="1" ht="15">
      <c r="K5161" s="106"/>
    </row>
    <row r="5162" s="94" customFormat="1" ht="15">
      <c r="K5162" s="106"/>
    </row>
    <row r="5163" s="94" customFormat="1" ht="15">
      <c r="K5163" s="106"/>
    </row>
    <row r="5164" s="94" customFormat="1" ht="15">
      <c r="K5164" s="106"/>
    </row>
    <row r="5165" s="94" customFormat="1" ht="15">
      <c r="K5165" s="106"/>
    </row>
    <row r="5166" s="94" customFormat="1" ht="15">
      <c r="K5166" s="106"/>
    </row>
    <row r="5167" s="94" customFormat="1" ht="15">
      <c r="K5167" s="106"/>
    </row>
    <row r="5168" s="94" customFormat="1" ht="15">
      <c r="K5168" s="106"/>
    </row>
    <row r="5169" s="94" customFormat="1" ht="15">
      <c r="K5169" s="106"/>
    </row>
    <row r="5170" s="94" customFormat="1" ht="15">
      <c r="K5170" s="106"/>
    </row>
    <row r="5171" s="94" customFormat="1" ht="15">
      <c r="K5171" s="106"/>
    </row>
    <row r="5172" s="94" customFormat="1" ht="15">
      <c r="K5172" s="106"/>
    </row>
    <row r="5173" s="94" customFormat="1" ht="15">
      <c r="K5173" s="106"/>
    </row>
    <row r="5174" s="94" customFormat="1" ht="15">
      <c r="K5174" s="106"/>
    </row>
    <row r="5175" s="94" customFormat="1" ht="15">
      <c r="K5175" s="106"/>
    </row>
    <row r="5176" s="94" customFormat="1" ht="15">
      <c r="K5176" s="106"/>
    </row>
    <row r="5177" s="94" customFormat="1" ht="15">
      <c r="K5177" s="106"/>
    </row>
    <row r="5178" s="94" customFormat="1" ht="15">
      <c r="K5178" s="106"/>
    </row>
    <row r="5179" s="94" customFormat="1" ht="15">
      <c r="K5179" s="106"/>
    </row>
    <row r="5180" s="94" customFormat="1" ht="15">
      <c r="K5180" s="106"/>
    </row>
    <row r="5181" s="94" customFormat="1" ht="15">
      <c r="K5181" s="106"/>
    </row>
    <row r="5182" s="94" customFormat="1" ht="15">
      <c r="K5182" s="106"/>
    </row>
    <row r="5183" s="94" customFormat="1" ht="15">
      <c r="K5183" s="106"/>
    </row>
    <row r="5184" s="94" customFormat="1" ht="15">
      <c r="K5184" s="106"/>
    </row>
    <row r="5185" s="94" customFormat="1" ht="15">
      <c r="K5185" s="106"/>
    </row>
    <row r="5186" s="94" customFormat="1" ht="15">
      <c r="K5186" s="106"/>
    </row>
    <row r="5187" s="94" customFormat="1" ht="15">
      <c r="K5187" s="106"/>
    </row>
    <row r="5188" s="94" customFormat="1" ht="15">
      <c r="K5188" s="106"/>
    </row>
    <row r="5189" s="94" customFormat="1" ht="15">
      <c r="K5189" s="106"/>
    </row>
    <row r="5190" s="94" customFormat="1" ht="15">
      <c r="K5190" s="106"/>
    </row>
    <row r="5191" s="94" customFormat="1" ht="15">
      <c r="K5191" s="106"/>
    </row>
    <row r="5192" s="94" customFormat="1" ht="15">
      <c r="K5192" s="106"/>
    </row>
    <row r="5193" s="94" customFormat="1" ht="15">
      <c r="K5193" s="106"/>
    </row>
    <row r="5194" s="94" customFormat="1" ht="15">
      <c r="K5194" s="106"/>
    </row>
    <row r="5195" s="94" customFormat="1" ht="15">
      <c r="K5195" s="106"/>
    </row>
    <row r="5196" s="94" customFormat="1" ht="15">
      <c r="K5196" s="106"/>
    </row>
    <row r="5197" s="94" customFormat="1" ht="15">
      <c r="K5197" s="106"/>
    </row>
    <row r="5198" s="94" customFormat="1" ht="15">
      <c r="K5198" s="106"/>
    </row>
    <row r="5199" s="94" customFormat="1" ht="15">
      <c r="K5199" s="106"/>
    </row>
    <row r="5200" s="94" customFormat="1" ht="15">
      <c r="K5200" s="106"/>
    </row>
    <row r="5201" s="94" customFormat="1" ht="15">
      <c r="K5201" s="106"/>
    </row>
    <row r="5202" s="94" customFormat="1" ht="15">
      <c r="K5202" s="106"/>
    </row>
    <row r="5203" s="94" customFormat="1" ht="15">
      <c r="K5203" s="106"/>
    </row>
    <row r="5204" s="94" customFormat="1" ht="15">
      <c r="K5204" s="106"/>
    </row>
    <row r="5205" s="94" customFormat="1" ht="15">
      <c r="K5205" s="106"/>
    </row>
    <row r="5206" s="94" customFormat="1" ht="15">
      <c r="K5206" s="106"/>
    </row>
    <row r="5207" s="94" customFormat="1" ht="15">
      <c r="K5207" s="106"/>
    </row>
    <row r="5208" s="94" customFormat="1" ht="15">
      <c r="K5208" s="106"/>
    </row>
    <row r="5209" s="94" customFormat="1" ht="15">
      <c r="K5209" s="106"/>
    </row>
    <row r="5210" s="94" customFormat="1" ht="15">
      <c r="K5210" s="106"/>
    </row>
    <row r="5211" s="94" customFormat="1" ht="15">
      <c r="K5211" s="106"/>
    </row>
    <row r="5212" s="94" customFormat="1" ht="15">
      <c r="K5212" s="106"/>
    </row>
    <row r="5213" s="94" customFormat="1" ht="15">
      <c r="K5213" s="106"/>
    </row>
    <row r="5214" s="94" customFormat="1" ht="15">
      <c r="K5214" s="106"/>
    </row>
    <row r="5215" s="94" customFormat="1" ht="15">
      <c r="K5215" s="106"/>
    </row>
    <row r="5216" s="94" customFormat="1" ht="15">
      <c r="K5216" s="106"/>
    </row>
    <row r="5217" s="94" customFormat="1" ht="15">
      <c r="K5217" s="106"/>
    </row>
    <row r="5218" s="94" customFormat="1" ht="15">
      <c r="K5218" s="106"/>
    </row>
    <row r="5219" s="94" customFormat="1" ht="15">
      <c r="K5219" s="106"/>
    </row>
    <row r="5220" s="94" customFormat="1" ht="15">
      <c r="K5220" s="106"/>
    </row>
    <row r="5221" s="94" customFormat="1" ht="15">
      <c r="K5221" s="106"/>
    </row>
    <row r="5222" s="94" customFormat="1" ht="15">
      <c r="K5222" s="106"/>
    </row>
    <row r="5223" s="94" customFormat="1" ht="15">
      <c r="K5223" s="106"/>
    </row>
    <row r="5224" s="94" customFormat="1" ht="15">
      <c r="K5224" s="106"/>
    </row>
    <row r="5225" s="94" customFormat="1" ht="15">
      <c r="K5225" s="106"/>
    </row>
    <row r="5226" s="94" customFormat="1" ht="15">
      <c r="K5226" s="106"/>
    </row>
    <row r="5227" s="94" customFormat="1" ht="15">
      <c r="K5227" s="106"/>
    </row>
    <row r="5228" s="94" customFormat="1" ht="15">
      <c r="K5228" s="106"/>
    </row>
    <row r="5229" s="94" customFormat="1" ht="15">
      <c r="K5229" s="106"/>
    </row>
    <row r="5230" s="94" customFormat="1" ht="15">
      <c r="K5230" s="106"/>
    </row>
    <row r="5231" s="94" customFormat="1" ht="15">
      <c r="K5231" s="106"/>
    </row>
    <row r="5232" s="94" customFormat="1" ht="15">
      <c r="K5232" s="106"/>
    </row>
    <row r="5233" s="94" customFormat="1" ht="15">
      <c r="K5233" s="106"/>
    </row>
    <row r="5234" s="94" customFormat="1" ht="15">
      <c r="K5234" s="106"/>
    </row>
    <row r="5235" s="94" customFormat="1" ht="15">
      <c r="K5235" s="106"/>
    </row>
    <row r="5236" s="94" customFormat="1" ht="15">
      <c r="K5236" s="106"/>
    </row>
    <row r="5237" s="94" customFormat="1" ht="15">
      <c r="K5237" s="106"/>
    </row>
    <row r="5238" s="94" customFormat="1" ht="15">
      <c r="K5238" s="106"/>
    </row>
    <row r="5239" s="94" customFormat="1" ht="15">
      <c r="K5239" s="106"/>
    </row>
    <row r="5240" s="94" customFormat="1" ht="15">
      <c r="K5240" s="106"/>
    </row>
    <row r="5241" s="94" customFormat="1" ht="15">
      <c r="K5241" s="106"/>
    </row>
    <row r="5242" s="94" customFormat="1" ht="15">
      <c r="K5242" s="106"/>
    </row>
    <row r="5243" s="94" customFormat="1" ht="15">
      <c r="K5243" s="106"/>
    </row>
    <row r="5244" s="94" customFormat="1" ht="15">
      <c r="K5244" s="106"/>
    </row>
    <row r="5245" s="94" customFormat="1" ht="15">
      <c r="K5245" s="106"/>
    </row>
    <row r="5246" s="94" customFormat="1" ht="15">
      <c r="K5246" s="106"/>
    </row>
    <row r="5247" s="94" customFormat="1" ht="15">
      <c r="K5247" s="106"/>
    </row>
    <row r="5248" s="94" customFormat="1" ht="15">
      <c r="K5248" s="106"/>
    </row>
    <row r="5249" s="94" customFormat="1" ht="15">
      <c r="K5249" s="106"/>
    </row>
    <row r="5250" s="94" customFormat="1" ht="15">
      <c r="K5250" s="106"/>
    </row>
    <row r="5251" s="94" customFormat="1" ht="15">
      <c r="K5251" s="106"/>
    </row>
    <row r="5252" s="94" customFormat="1" ht="15">
      <c r="K5252" s="106"/>
    </row>
    <row r="5253" s="94" customFormat="1" ht="15">
      <c r="K5253" s="106"/>
    </row>
    <row r="5254" s="94" customFormat="1" ht="15">
      <c r="K5254" s="106"/>
    </row>
    <row r="5255" s="94" customFormat="1" ht="15">
      <c r="K5255" s="106"/>
    </row>
    <row r="5256" s="94" customFormat="1" ht="15">
      <c r="K5256" s="106"/>
    </row>
    <row r="5257" s="94" customFormat="1" ht="15">
      <c r="K5257" s="106"/>
    </row>
    <row r="5258" s="94" customFormat="1" ht="15">
      <c r="K5258" s="106"/>
    </row>
    <row r="5259" s="94" customFormat="1" ht="15">
      <c r="K5259" s="106"/>
    </row>
    <row r="5260" s="94" customFormat="1" ht="15">
      <c r="K5260" s="106"/>
    </row>
    <row r="5261" s="94" customFormat="1" ht="15">
      <c r="K5261" s="106"/>
    </row>
    <row r="5262" s="94" customFormat="1" ht="15">
      <c r="K5262" s="106"/>
    </row>
    <row r="5263" s="94" customFormat="1" ht="15">
      <c r="K5263" s="106"/>
    </row>
    <row r="5264" s="94" customFormat="1" ht="15">
      <c r="K5264" s="106"/>
    </row>
    <row r="5265" s="94" customFormat="1" ht="15">
      <c r="K5265" s="106"/>
    </row>
    <row r="5266" s="94" customFormat="1" ht="15">
      <c r="K5266" s="106"/>
    </row>
    <row r="5267" s="94" customFormat="1" ht="15">
      <c r="K5267" s="106"/>
    </row>
    <row r="5268" s="94" customFormat="1" ht="15">
      <c r="K5268" s="106"/>
    </row>
    <row r="5269" s="94" customFormat="1" ht="15">
      <c r="K5269" s="106"/>
    </row>
    <row r="5270" s="94" customFormat="1" ht="15">
      <c r="K5270" s="106"/>
    </row>
    <row r="5271" s="94" customFormat="1" ht="15">
      <c r="K5271" s="106"/>
    </row>
    <row r="5272" s="94" customFormat="1" ht="15">
      <c r="K5272" s="106"/>
    </row>
    <row r="5273" s="94" customFormat="1" ht="15">
      <c r="K5273" s="106"/>
    </row>
    <row r="5274" s="94" customFormat="1" ht="15">
      <c r="K5274" s="106"/>
    </row>
    <row r="5275" s="94" customFormat="1" ht="15">
      <c r="K5275" s="106"/>
    </row>
    <row r="5276" s="94" customFormat="1" ht="15">
      <c r="K5276" s="106"/>
    </row>
    <row r="5277" s="94" customFormat="1" ht="15">
      <c r="K5277" s="106"/>
    </row>
    <row r="5278" s="94" customFormat="1" ht="15">
      <c r="K5278" s="106"/>
    </row>
    <row r="5279" s="94" customFormat="1" ht="15">
      <c r="K5279" s="106"/>
    </row>
    <row r="5280" s="94" customFormat="1" ht="15">
      <c r="K5280" s="106"/>
    </row>
    <row r="5281" s="94" customFormat="1" ht="15">
      <c r="K5281" s="106"/>
    </row>
    <row r="5282" s="94" customFormat="1" ht="15">
      <c r="K5282" s="106"/>
    </row>
    <row r="5283" s="94" customFormat="1" ht="15">
      <c r="K5283" s="106"/>
    </row>
    <row r="5284" s="94" customFormat="1" ht="15">
      <c r="K5284" s="106"/>
    </row>
    <row r="5285" s="94" customFormat="1" ht="15">
      <c r="K5285" s="106"/>
    </row>
    <row r="5286" s="94" customFormat="1" ht="15">
      <c r="K5286" s="106"/>
    </row>
    <row r="5287" s="94" customFormat="1" ht="15">
      <c r="K5287" s="106"/>
    </row>
    <row r="5288" s="94" customFormat="1" ht="15">
      <c r="K5288" s="106"/>
    </row>
    <row r="5289" s="94" customFormat="1" ht="15">
      <c r="K5289" s="106"/>
    </row>
    <row r="5290" s="94" customFormat="1" ht="15">
      <c r="K5290" s="106"/>
    </row>
    <row r="5291" s="94" customFormat="1" ht="15">
      <c r="K5291" s="106"/>
    </row>
    <row r="5292" s="94" customFormat="1" ht="15">
      <c r="K5292" s="106"/>
    </row>
    <row r="5293" s="94" customFormat="1" ht="15">
      <c r="K5293" s="106"/>
    </row>
    <row r="5294" s="94" customFormat="1" ht="15">
      <c r="K5294" s="106"/>
    </row>
    <row r="5295" s="94" customFormat="1" ht="15">
      <c r="K5295" s="106"/>
    </row>
    <row r="5296" s="94" customFormat="1" ht="15">
      <c r="K5296" s="106"/>
    </row>
    <row r="5297" s="94" customFormat="1" ht="15">
      <c r="K5297" s="106"/>
    </row>
    <row r="5298" s="94" customFormat="1" ht="15">
      <c r="K5298" s="106"/>
    </row>
  </sheetData>
  <sheetProtection/>
  <mergeCells count="6">
    <mergeCell ref="A2:L2"/>
    <mergeCell ref="A8:L8"/>
    <mergeCell ref="A30:L30"/>
    <mergeCell ref="A4:L4"/>
    <mergeCell ref="A20:L20"/>
    <mergeCell ref="A3:K3"/>
  </mergeCells>
  <printOptions horizontalCentered="1"/>
  <pageMargins left="0.2362204724409449" right="0.2362204724409449" top="0.8267716535433072" bottom="0.5118110236220472" header="0.2362204724409449" footer="0.2755905511811024"/>
  <pageSetup firstPageNumber="7" useFirstPageNumber="1" horizontalDpi="1200" verticalDpi="1200" orientation="portrait" paperSize="9" scale="70" r:id="rId1"/>
  <headerFooter alignWithMargins="0">
    <oddHeader>&amp;L&amp;8
&amp;C&amp;"Arial,Pogrubiony"Orbis Spółka Akcyjna&amp;"Arial,Normalny"
&amp;"Arial,Pogrubiony"Separate financial statements - 2014&amp;"Arial,Normalny"
(all amounts are quoted in PLN thousands, unless otherwise stated)</oddHeader>
    <oddFooter>&amp;R&amp;"Arial,Normalny"&amp;11&amp;P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338"/>
  <sheetViews>
    <sheetView view="pageBreakPreview" zoomScale="75" zoomScaleSheetLayoutView="75" zoomScalePageLayoutView="0" workbookViewId="0" topLeftCell="A7">
      <selection activeCell="G45" sqref="G45"/>
    </sheetView>
  </sheetViews>
  <sheetFormatPr defaultColWidth="9.140625" defaultRowHeight="12.75"/>
  <cols>
    <col min="1" max="1" width="61.8515625" style="46" customWidth="1"/>
    <col min="2" max="2" width="2.421875" style="46" customWidth="1"/>
    <col min="3" max="3" width="9.7109375" style="46" customWidth="1"/>
    <col min="4" max="4" width="0.9921875" style="46" customWidth="1"/>
    <col min="5" max="5" width="13.7109375" style="45" customWidth="1"/>
    <col min="6" max="6" width="0.9921875" style="46" customWidth="1"/>
    <col min="7" max="7" width="13.7109375" style="46" customWidth="1"/>
    <col min="8" max="8" width="2.421875" style="46" customWidth="1"/>
    <col min="9" max="9" width="13.7109375" style="45" customWidth="1"/>
    <col min="10" max="16384" width="9.140625" style="46" customWidth="1"/>
  </cols>
  <sheetData>
    <row r="1" spans="1:5" ht="12.75" customHeight="1">
      <c r="A1" s="42"/>
      <c r="B1" s="43"/>
      <c r="C1" s="43"/>
      <c r="D1" s="43"/>
      <c r="E1" s="44"/>
    </row>
    <row r="2" spans="1:7" ht="34.5" customHeight="1">
      <c r="A2" s="342" t="s">
        <v>126</v>
      </c>
      <c r="B2" s="349"/>
      <c r="C2" s="349"/>
      <c r="D2" s="349"/>
      <c r="E2" s="349"/>
      <c r="F2" s="349"/>
      <c r="G2" s="349"/>
    </row>
    <row r="3" spans="1:9" s="47" customFormat="1" ht="27.75" customHeight="1">
      <c r="A3" s="339" t="str">
        <f>' rw'!A3:I3</f>
        <v>za 2014 rok</v>
      </c>
      <c r="B3" s="348"/>
      <c r="C3" s="348"/>
      <c r="D3" s="348"/>
      <c r="E3" s="348"/>
      <c r="F3" s="348"/>
      <c r="G3" s="348"/>
      <c r="I3" s="89"/>
    </row>
    <row r="4" spans="1:9" s="47" customFormat="1" ht="9" customHeight="1">
      <c r="A4" s="338"/>
      <c r="B4" s="338"/>
      <c r="C4" s="338"/>
      <c r="D4" s="338"/>
      <c r="E4" s="338"/>
      <c r="F4" s="338"/>
      <c r="G4" s="338"/>
      <c r="I4" s="89"/>
    </row>
    <row r="5" spans="1:9" ht="12.75" customHeight="1">
      <c r="A5" s="83"/>
      <c r="F5" s="84"/>
      <c r="G5" s="84"/>
      <c r="H5" s="85"/>
      <c r="I5" s="160"/>
    </row>
    <row r="6" spans="1:9" ht="34.5" customHeight="1">
      <c r="A6" s="48"/>
      <c r="B6" s="48"/>
      <c r="C6" s="49" t="s">
        <v>134</v>
      </c>
      <c r="D6" s="48"/>
      <c r="E6" s="49" t="str">
        <f>+' rw'!E6</f>
        <v>2014</v>
      </c>
      <c r="F6" s="53"/>
      <c r="G6" s="49" t="str">
        <f>+' rw'!G6</f>
        <v>2013</v>
      </c>
      <c r="H6" s="52"/>
      <c r="I6" s="286"/>
    </row>
    <row r="7" spans="1:9" ht="12" customHeight="1">
      <c r="A7" s="48"/>
      <c r="B7" s="48"/>
      <c r="C7" s="48"/>
      <c r="D7" s="48"/>
      <c r="E7" s="52"/>
      <c r="F7" s="53"/>
      <c r="G7" s="52"/>
      <c r="H7" s="52"/>
      <c r="I7" s="52"/>
    </row>
    <row r="8" spans="1:9" ht="18" customHeight="1">
      <c r="A8" s="34" t="s">
        <v>17</v>
      </c>
      <c r="B8" s="25"/>
      <c r="C8" s="25"/>
      <c r="D8" s="25"/>
      <c r="E8" s="25"/>
      <c r="F8" s="25"/>
      <c r="G8" s="25"/>
      <c r="H8" s="54"/>
      <c r="I8" s="25"/>
    </row>
    <row r="9" spans="1:9" s="43" customFormat="1" ht="24" customHeight="1">
      <c r="A9" s="55" t="s">
        <v>132</v>
      </c>
      <c r="B9" s="29"/>
      <c r="C9" s="29"/>
      <c r="D9" s="29"/>
      <c r="E9" s="56">
        <f>' rw'!E22</f>
        <v>93019</v>
      </c>
      <c r="F9" s="29"/>
      <c r="G9" s="56">
        <f>' rw'!G22</f>
        <v>66997</v>
      </c>
      <c r="H9" s="57"/>
      <c r="I9" s="291"/>
    </row>
    <row r="10" spans="1:9" s="43" customFormat="1" ht="15" customHeight="1">
      <c r="A10" s="34" t="s">
        <v>18</v>
      </c>
      <c r="B10" s="29"/>
      <c r="C10" s="29"/>
      <c r="D10" s="29"/>
      <c r="E10" s="29">
        <f>SUM(E11:E20)</f>
        <v>44240</v>
      </c>
      <c r="F10" s="29"/>
      <c r="G10" s="29">
        <f>SUM(G11:G20)</f>
        <v>43985</v>
      </c>
      <c r="H10" s="57"/>
      <c r="I10" s="29"/>
    </row>
    <row r="11" spans="1:10" ht="15" customHeight="1">
      <c r="A11" s="24" t="s">
        <v>13</v>
      </c>
      <c r="B11" s="25"/>
      <c r="C11" s="14" t="s">
        <v>250</v>
      </c>
      <c r="D11" s="25"/>
      <c r="E11" s="25">
        <v>90021</v>
      </c>
      <c r="F11" s="25"/>
      <c r="G11" s="25">
        <v>93661</v>
      </c>
      <c r="H11" s="54"/>
      <c r="I11" s="25"/>
      <c r="J11" s="43"/>
    </row>
    <row r="12" spans="1:10" ht="14.25">
      <c r="A12" s="24" t="s">
        <v>159</v>
      </c>
      <c r="B12" s="25"/>
      <c r="C12" s="14"/>
      <c r="D12" s="25"/>
      <c r="E12" s="25">
        <v>-2887</v>
      </c>
      <c r="F12" s="25"/>
      <c r="G12" s="25">
        <v>0</v>
      </c>
      <c r="H12" s="54"/>
      <c r="I12" s="25"/>
      <c r="J12" s="43"/>
    </row>
    <row r="13" spans="1:10" ht="14.25">
      <c r="A13" s="24" t="s">
        <v>258</v>
      </c>
      <c r="B13" s="25"/>
      <c r="C13" s="14"/>
      <c r="D13" s="25"/>
      <c r="E13" s="25">
        <v>-5488</v>
      </c>
      <c r="F13" s="25"/>
      <c r="G13" s="25">
        <v>0</v>
      </c>
      <c r="H13" s="54"/>
      <c r="I13" s="25"/>
      <c r="J13" s="43"/>
    </row>
    <row r="14" spans="1:10" ht="15" customHeight="1">
      <c r="A14" s="24" t="s">
        <v>77</v>
      </c>
      <c r="B14" s="25"/>
      <c r="C14" s="14"/>
      <c r="D14" s="25"/>
      <c r="E14" s="25">
        <v>-41335</v>
      </c>
      <c r="F14" s="25"/>
      <c r="G14" s="25">
        <v>-40902</v>
      </c>
      <c r="H14" s="54"/>
      <c r="I14" s="25"/>
      <c r="J14" s="43"/>
    </row>
    <row r="15" spans="1:10" ht="15" customHeight="1">
      <c r="A15" s="24" t="s">
        <v>212</v>
      </c>
      <c r="B15" s="25"/>
      <c r="C15" s="14"/>
      <c r="D15" s="25"/>
      <c r="E15" s="25">
        <v>-8774</v>
      </c>
      <c r="F15" s="25"/>
      <c r="G15" s="25">
        <v>-8793</v>
      </c>
      <c r="H15" s="54"/>
      <c r="I15" s="25"/>
      <c r="J15" s="43"/>
    </row>
    <row r="16" spans="1:10" ht="15" customHeight="1">
      <c r="A16" s="26" t="s">
        <v>84</v>
      </c>
      <c r="B16" s="25"/>
      <c r="C16" s="14">
        <v>36</v>
      </c>
      <c r="D16" s="25"/>
      <c r="E16" s="25">
        <v>-4475</v>
      </c>
      <c r="F16" s="25"/>
      <c r="G16" s="25">
        <v>5795</v>
      </c>
      <c r="H16" s="54"/>
      <c r="I16" s="25"/>
      <c r="J16" s="43"/>
    </row>
    <row r="17" spans="1:10" ht="29.25" customHeight="1">
      <c r="A17" s="24" t="s">
        <v>161</v>
      </c>
      <c r="B17" s="25"/>
      <c r="C17" s="14">
        <v>36</v>
      </c>
      <c r="D17" s="25"/>
      <c r="E17" s="25">
        <v>14278</v>
      </c>
      <c r="F17" s="25"/>
      <c r="G17" s="25">
        <v>-5502</v>
      </c>
      <c r="H17" s="54"/>
      <c r="I17" s="25"/>
      <c r="J17" s="43"/>
    </row>
    <row r="18" spans="1:10" ht="15" customHeight="1">
      <c r="A18" s="24" t="s">
        <v>14</v>
      </c>
      <c r="B18" s="25"/>
      <c r="C18" s="14">
        <v>36</v>
      </c>
      <c r="D18" s="25"/>
      <c r="E18" s="25">
        <v>-842</v>
      </c>
      <c r="F18" s="25"/>
      <c r="G18" s="25">
        <v>-3413</v>
      </c>
      <c r="H18" s="54"/>
      <c r="I18" s="25"/>
      <c r="J18" s="43"/>
    </row>
    <row r="19" spans="1:10" ht="15" customHeight="1">
      <c r="A19" s="24" t="s">
        <v>15</v>
      </c>
      <c r="B19" s="25"/>
      <c r="C19" s="14">
        <v>20</v>
      </c>
      <c r="D19" s="25"/>
      <c r="E19" s="25">
        <v>-310</v>
      </c>
      <c r="F19" s="25"/>
      <c r="G19" s="25">
        <v>-143</v>
      </c>
      <c r="H19" s="59"/>
      <c r="I19" s="25"/>
      <c r="J19" s="43"/>
    </row>
    <row r="20" spans="1:10" ht="15" customHeight="1">
      <c r="A20" s="24" t="s">
        <v>16</v>
      </c>
      <c r="B20" s="25"/>
      <c r="C20" s="14">
        <v>36</v>
      </c>
      <c r="D20" s="25"/>
      <c r="E20" s="25">
        <v>4052</v>
      </c>
      <c r="F20" s="25"/>
      <c r="G20" s="25">
        <v>3282</v>
      </c>
      <c r="H20" s="54"/>
      <c r="I20" s="25"/>
      <c r="J20" s="43"/>
    </row>
    <row r="21" spans="1:9" s="62" customFormat="1" ht="18" customHeight="1">
      <c r="A21" s="27" t="s">
        <v>81</v>
      </c>
      <c r="B21" s="29"/>
      <c r="C21" s="40"/>
      <c r="D21" s="29"/>
      <c r="E21" s="30">
        <f>E9+E10</f>
        <v>137259</v>
      </c>
      <c r="F21" s="31"/>
      <c r="G21" s="30">
        <f>G9+G10</f>
        <v>110982</v>
      </c>
      <c r="H21" s="61"/>
      <c r="I21" s="29"/>
    </row>
    <row r="22" spans="1:9" ht="19.5" customHeight="1">
      <c r="A22" s="32" t="s">
        <v>148</v>
      </c>
      <c r="B22" s="25"/>
      <c r="C22" s="25"/>
      <c r="D22" s="25"/>
      <c r="E22" s="25">
        <v>-12811</v>
      </c>
      <c r="F22" s="25"/>
      <c r="G22" s="25">
        <v>-13537</v>
      </c>
      <c r="H22" s="54"/>
      <c r="I22" s="25"/>
    </row>
    <row r="23" spans="1:9" s="62" customFormat="1" ht="24" customHeight="1">
      <c r="A23" s="33" t="s">
        <v>21</v>
      </c>
      <c r="B23" s="29"/>
      <c r="C23" s="29"/>
      <c r="D23" s="29"/>
      <c r="E23" s="35">
        <f>SUM(E21:E22)</f>
        <v>124448</v>
      </c>
      <c r="F23" s="31"/>
      <c r="G23" s="35">
        <f>SUM(G21:G22)</f>
        <v>97445</v>
      </c>
      <c r="H23" s="61"/>
      <c r="I23" s="29"/>
    </row>
    <row r="24" spans="1:9" ht="14.25" customHeight="1">
      <c r="A24" s="34"/>
      <c r="B24" s="25"/>
      <c r="C24" s="25"/>
      <c r="D24" s="25"/>
      <c r="E24" s="25"/>
      <c r="F24" s="25"/>
      <c r="G24" s="25"/>
      <c r="H24" s="54"/>
      <c r="I24" s="25"/>
    </row>
    <row r="25" spans="1:9" ht="18" customHeight="1">
      <c r="A25" s="34" t="s">
        <v>19</v>
      </c>
      <c r="B25" s="25"/>
      <c r="C25" s="25"/>
      <c r="D25" s="25"/>
      <c r="E25" s="25"/>
      <c r="F25" s="25"/>
      <c r="G25" s="25"/>
      <c r="H25" s="54"/>
      <c r="I25" s="25"/>
    </row>
    <row r="26" spans="1:10" ht="28.5">
      <c r="A26" s="24" t="s">
        <v>157</v>
      </c>
      <c r="B26" s="25"/>
      <c r="C26" s="25"/>
      <c r="D26" s="25"/>
      <c r="E26" s="25">
        <v>11012</v>
      </c>
      <c r="F26" s="25"/>
      <c r="G26" s="25">
        <v>37167</v>
      </c>
      <c r="H26" s="54"/>
      <c r="I26" s="25"/>
      <c r="J26" s="43"/>
    </row>
    <row r="27" spans="1:10" ht="14.25">
      <c r="A27" s="24" t="s">
        <v>162</v>
      </c>
      <c r="B27" s="25"/>
      <c r="C27" s="25"/>
      <c r="D27" s="25"/>
      <c r="E27" s="39">
        <v>3500</v>
      </c>
      <c r="F27" s="25"/>
      <c r="G27" s="25">
        <v>3015</v>
      </c>
      <c r="H27" s="54"/>
      <c r="I27" s="25"/>
      <c r="J27" s="43"/>
    </row>
    <row r="28" spans="1:10" s="87" customFormat="1" ht="15" customHeight="1">
      <c r="A28" s="37" t="s">
        <v>108</v>
      </c>
      <c r="B28" s="38"/>
      <c r="C28" s="38"/>
      <c r="D28" s="38"/>
      <c r="E28" s="25">
        <v>38299</v>
      </c>
      <c r="F28" s="38"/>
      <c r="G28" s="39">
        <v>37983</v>
      </c>
      <c r="H28" s="86"/>
      <c r="I28" s="289"/>
      <c r="J28" s="43"/>
    </row>
    <row r="29" spans="1:10" ht="15" customHeight="1">
      <c r="A29" s="24" t="s">
        <v>20</v>
      </c>
      <c r="B29" s="25"/>
      <c r="C29" s="25"/>
      <c r="D29" s="25"/>
      <c r="E29" s="39">
        <v>3036</v>
      </c>
      <c r="F29" s="25"/>
      <c r="G29" s="25">
        <v>2919</v>
      </c>
      <c r="H29" s="54"/>
      <c r="I29" s="25"/>
      <c r="J29" s="43"/>
    </row>
    <row r="30" spans="1:10" ht="14.25">
      <c r="A30" s="24" t="s">
        <v>75</v>
      </c>
      <c r="B30" s="25"/>
      <c r="C30" s="25"/>
      <c r="D30" s="25"/>
      <c r="E30" s="25">
        <v>2020</v>
      </c>
      <c r="F30" s="25"/>
      <c r="G30" s="25">
        <v>0</v>
      </c>
      <c r="H30" s="54"/>
      <c r="I30" s="25"/>
      <c r="J30" s="43"/>
    </row>
    <row r="31" spans="1:10" ht="9.75" customHeight="1">
      <c r="A31" s="24"/>
      <c r="B31" s="25"/>
      <c r="C31" s="25"/>
      <c r="D31" s="25"/>
      <c r="E31" s="25"/>
      <c r="F31" s="25"/>
      <c r="G31" s="25"/>
      <c r="H31" s="54"/>
      <c r="I31" s="25"/>
      <c r="J31" s="43"/>
    </row>
    <row r="32" spans="1:10" ht="28.5">
      <c r="A32" s="24" t="s">
        <v>163</v>
      </c>
      <c r="B32" s="25"/>
      <c r="C32" s="25"/>
      <c r="D32" s="25"/>
      <c r="E32" s="283">
        <v>-95934</v>
      </c>
      <c r="F32" s="25"/>
      <c r="G32" s="25">
        <v>-78683</v>
      </c>
      <c r="H32" s="54"/>
      <c r="I32" s="25"/>
      <c r="J32" s="43"/>
    </row>
    <row r="33" spans="1:10" ht="15" customHeight="1">
      <c r="A33" s="24" t="s">
        <v>104</v>
      </c>
      <c r="B33" s="25"/>
      <c r="C33" s="25"/>
      <c r="D33" s="25"/>
      <c r="E33" s="32">
        <v>-10</v>
      </c>
      <c r="F33" s="25"/>
      <c r="G33" s="32">
        <v>0</v>
      </c>
      <c r="H33" s="54"/>
      <c r="I33" s="32"/>
      <c r="J33" s="43"/>
    </row>
    <row r="34" spans="1:10" s="62" customFormat="1" ht="24" customHeight="1">
      <c r="A34" s="33" t="s">
        <v>22</v>
      </c>
      <c r="B34" s="29"/>
      <c r="C34" s="29"/>
      <c r="D34" s="29"/>
      <c r="E34" s="35">
        <f>SUM(E26:E33)</f>
        <v>-38077</v>
      </c>
      <c r="F34" s="31"/>
      <c r="G34" s="35">
        <f>SUM(G26:G33)</f>
        <v>2401</v>
      </c>
      <c r="H34" s="61"/>
      <c r="I34" s="29"/>
      <c r="J34" s="43"/>
    </row>
    <row r="35" spans="1:9" ht="7.5" customHeight="1">
      <c r="A35" s="34"/>
      <c r="B35" s="25"/>
      <c r="C35" s="25"/>
      <c r="D35" s="25"/>
      <c r="E35" s="25"/>
      <c r="F35" s="25"/>
      <c r="G35" s="25"/>
      <c r="H35" s="54"/>
      <c r="I35" s="25"/>
    </row>
    <row r="36" spans="1:9" ht="18" customHeight="1">
      <c r="A36" s="34" t="s">
        <v>23</v>
      </c>
      <c r="B36" s="25"/>
      <c r="C36" s="25"/>
      <c r="D36" s="25"/>
      <c r="E36" s="25"/>
      <c r="F36" s="25"/>
      <c r="G36" s="25"/>
      <c r="H36" s="54"/>
      <c r="I36" s="25"/>
    </row>
    <row r="37" spans="1:9" ht="28.5">
      <c r="A37" s="24" t="s">
        <v>153</v>
      </c>
      <c r="B37" s="25"/>
      <c r="C37" s="25"/>
      <c r="D37" s="25"/>
      <c r="E37" s="25">
        <v>-1109</v>
      </c>
      <c r="F37" s="25"/>
      <c r="G37" s="25">
        <v>0</v>
      </c>
      <c r="H37" s="54"/>
      <c r="I37" s="25"/>
    </row>
    <row r="38" spans="1:9" ht="14.25">
      <c r="A38" s="24" t="s">
        <v>76</v>
      </c>
      <c r="B38" s="25"/>
      <c r="C38" s="25"/>
      <c r="D38" s="25"/>
      <c r="E38" s="25">
        <v>-69116</v>
      </c>
      <c r="F38" s="25"/>
      <c r="G38" s="25">
        <v>-64508</v>
      </c>
      <c r="H38" s="54"/>
      <c r="I38" s="25"/>
    </row>
    <row r="39" spans="1:9" s="62" customFormat="1" ht="24" customHeight="1">
      <c r="A39" s="33" t="s">
        <v>24</v>
      </c>
      <c r="B39" s="29"/>
      <c r="C39" s="29"/>
      <c r="D39" s="29"/>
      <c r="E39" s="35">
        <f>SUM(E37:E38)</f>
        <v>-70225</v>
      </c>
      <c r="F39" s="31"/>
      <c r="G39" s="35">
        <f>SUM(G37:G38)</f>
        <v>-64508</v>
      </c>
      <c r="H39" s="61"/>
      <c r="I39" s="29"/>
    </row>
    <row r="40" spans="1:9" ht="16.5" customHeight="1">
      <c r="A40" s="63"/>
      <c r="B40" s="25"/>
      <c r="C40" s="25"/>
      <c r="D40" s="25"/>
      <c r="E40" s="25"/>
      <c r="F40" s="25"/>
      <c r="G40" s="25"/>
      <c r="H40" s="54"/>
      <c r="I40" s="25"/>
    </row>
    <row r="41" spans="1:9" ht="24" customHeight="1">
      <c r="A41" s="34" t="s">
        <v>25</v>
      </c>
      <c r="B41" s="29"/>
      <c r="C41" s="29"/>
      <c r="D41" s="29"/>
      <c r="E41" s="29">
        <f>E23+E34+E39</f>
        <v>16146</v>
      </c>
      <c r="F41" s="29"/>
      <c r="G41" s="29">
        <f>G23+G34+G39</f>
        <v>35338</v>
      </c>
      <c r="H41" s="54"/>
      <c r="I41" s="29"/>
    </row>
    <row r="42" spans="1:9" ht="30">
      <c r="A42" s="34" t="s">
        <v>244</v>
      </c>
      <c r="B42" s="29"/>
      <c r="C42" s="29"/>
      <c r="D42" s="29"/>
      <c r="E42" s="29">
        <v>2887</v>
      </c>
      <c r="F42" s="29"/>
      <c r="G42" s="29">
        <v>0</v>
      </c>
      <c r="H42" s="54"/>
      <c r="I42" s="29"/>
    </row>
    <row r="43" spans="1:9" ht="24" customHeight="1">
      <c r="A43" s="88" t="s">
        <v>99</v>
      </c>
      <c r="B43" s="29"/>
      <c r="C43" s="29"/>
      <c r="D43" s="29"/>
      <c r="E43" s="29">
        <f>+b!G23</f>
        <v>112808</v>
      </c>
      <c r="F43" s="29"/>
      <c r="G43" s="29">
        <v>77470</v>
      </c>
      <c r="H43" s="54"/>
      <c r="I43" s="29"/>
    </row>
    <row r="44" spans="1:9" ht="24" customHeight="1">
      <c r="A44" s="65" t="s">
        <v>138</v>
      </c>
      <c r="B44" s="29"/>
      <c r="C44" s="29"/>
      <c r="D44" s="29"/>
      <c r="E44" s="66">
        <f>E41+E43+E42</f>
        <v>131841</v>
      </c>
      <c r="F44" s="29"/>
      <c r="G44" s="66">
        <f>G41+G43</f>
        <v>112808</v>
      </c>
      <c r="H44" s="54"/>
      <c r="I44" s="29"/>
    </row>
    <row r="45" spans="1:9" ht="14.25">
      <c r="A45" s="24"/>
      <c r="B45" s="25"/>
      <c r="C45" s="25"/>
      <c r="D45" s="25"/>
      <c r="E45" s="25"/>
      <c r="F45" s="25"/>
      <c r="G45" s="25"/>
      <c r="H45" s="54"/>
      <c r="I45" s="25"/>
    </row>
    <row r="46" spans="1:9" ht="13.5" customHeight="1">
      <c r="A46" s="89"/>
      <c r="B46" s="70"/>
      <c r="C46" s="70"/>
      <c r="D46" s="70"/>
      <c r="E46" s="70"/>
      <c r="F46" s="70"/>
      <c r="G46" s="70"/>
      <c r="H46" s="45"/>
      <c r="I46" s="70"/>
    </row>
    <row r="47" spans="1:9" ht="12.75" customHeight="1">
      <c r="A47" s="80"/>
      <c r="B47" s="70"/>
      <c r="C47" s="70"/>
      <c r="D47" s="70"/>
      <c r="E47" s="70"/>
      <c r="F47" s="70"/>
      <c r="G47" s="70"/>
      <c r="H47" s="45"/>
      <c r="I47" s="70"/>
    </row>
    <row r="48" spans="1:9" ht="12.75">
      <c r="A48" s="69"/>
      <c r="B48" s="70"/>
      <c r="C48" s="70"/>
      <c r="D48" s="70"/>
      <c r="E48" s="70"/>
      <c r="F48" s="70"/>
      <c r="G48" s="70"/>
      <c r="H48" s="70"/>
      <c r="I48" s="70"/>
    </row>
    <row r="49" spans="1:9" ht="12.75">
      <c r="A49" s="69"/>
      <c r="B49" s="70"/>
      <c r="C49" s="70"/>
      <c r="D49" s="70"/>
      <c r="E49" s="293"/>
      <c r="F49" s="293"/>
      <c r="G49" s="293"/>
      <c r="H49" s="45"/>
      <c r="I49" s="70"/>
    </row>
    <row r="50" spans="1:9" ht="14.25">
      <c r="A50" s="71"/>
      <c r="B50" s="25"/>
      <c r="C50" s="25"/>
      <c r="D50" s="25"/>
      <c r="E50" s="25"/>
      <c r="F50" s="25"/>
      <c r="G50" s="25"/>
      <c r="H50" s="45"/>
      <c r="I50" s="25"/>
    </row>
    <row r="51" spans="1:9" ht="12">
      <c r="A51" s="71"/>
      <c r="B51" s="72"/>
      <c r="C51" s="72"/>
      <c r="D51" s="72"/>
      <c r="E51" s="72"/>
      <c r="F51" s="72"/>
      <c r="G51" s="72"/>
      <c r="H51" s="72"/>
      <c r="I51" s="72"/>
    </row>
    <row r="52" spans="1:9" ht="12.75">
      <c r="A52" s="73"/>
      <c r="B52" s="74"/>
      <c r="C52" s="74"/>
      <c r="D52" s="74"/>
      <c r="E52" s="75"/>
      <c r="F52" s="90"/>
      <c r="G52" s="90"/>
      <c r="H52" s="45"/>
      <c r="I52" s="77"/>
    </row>
    <row r="53" spans="1:9" s="74" customFormat="1" ht="12.75">
      <c r="A53" s="73"/>
      <c r="B53" s="80"/>
      <c r="C53" s="80"/>
      <c r="D53" s="80"/>
      <c r="E53" s="80"/>
      <c r="F53" s="80"/>
      <c r="G53" s="80"/>
      <c r="H53" s="80"/>
      <c r="I53" s="80"/>
    </row>
    <row r="54" spans="1:9" s="74" customFormat="1" ht="12.75">
      <c r="A54" s="73"/>
      <c r="E54" s="81"/>
      <c r="F54" s="47"/>
      <c r="G54" s="47"/>
      <c r="H54" s="80"/>
      <c r="I54" s="89"/>
    </row>
    <row r="55" spans="1:9" s="74" customFormat="1" ht="12.75">
      <c r="A55" s="73"/>
      <c r="B55" s="46"/>
      <c r="C55" s="46"/>
      <c r="D55" s="46"/>
      <c r="E55" s="75"/>
      <c r="F55" s="46"/>
      <c r="G55" s="46"/>
      <c r="H55" s="80"/>
      <c r="I55" s="45"/>
    </row>
    <row r="56" spans="1:9" s="74" customFormat="1" ht="12.75">
      <c r="A56" s="76"/>
      <c r="B56" s="46"/>
      <c r="C56" s="46"/>
      <c r="D56" s="46"/>
      <c r="E56" s="75"/>
      <c r="F56" s="46"/>
      <c r="G56" s="46"/>
      <c r="H56" s="80"/>
      <c r="I56" s="45"/>
    </row>
    <row r="57" spans="1:9" s="74" customFormat="1" ht="12.75">
      <c r="A57" s="73"/>
      <c r="B57" s="46"/>
      <c r="C57" s="46"/>
      <c r="D57" s="46"/>
      <c r="E57" s="75"/>
      <c r="F57" s="46"/>
      <c r="G57" s="46"/>
      <c r="H57" s="80"/>
      <c r="I57" s="45"/>
    </row>
    <row r="58" spans="1:9" s="74" customFormat="1" ht="12.75">
      <c r="A58" s="72"/>
      <c r="B58" s="72"/>
      <c r="C58" s="72"/>
      <c r="D58" s="72"/>
      <c r="E58" s="72"/>
      <c r="F58" s="72"/>
      <c r="G58" s="72"/>
      <c r="H58" s="80"/>
      <c r="I58" s="72"/>
    </row>
    <row r="59" spans="1:8" ht="12">
      <c r="A59" s="73"/>
      <c r="H59" s="45"/>
    </row>
    <row r="60" spans="1:9" ht="12">
      <c r="A60" s="71"/>
      <c r="B60" s="72"/>
      <c r="C60" s="72"/>
      <c r="D60" s="72"/>
      <c r="E60" s="72"/>
      <c r="F60" s="72"/>
      <c r="G60" s="72"/>
      <c r="H60" s="45"/>
      <c r="I60" s="72"/>
    </row>
    <row r="61" spans="1:9" ht="12">
      <c r="A61" s="71"/>
      <c r="B61" s="72"/>
      <c r="C61" s="72"/>
      <c r="D61" s="72"/>
      <c r="E61" s="72"/>
      <c r="F61" s="72"/>
      <c r="G61" s="72"/>
      <c r="H61" s="45"/>
      <c r="I61" s="72"/>
    </row>
    <row r="62" spans="1:9" ht="12">
      <c r="A62" s="71"/>
      <c r="B62" s="72"/>
      <c r="C62" s="72"/>
      <c r="D62" s="72"/>
      <c r="E62" s="72"/>
      <c r="F62" s="72"/>
      <c r="G62" s="72"/>
      <c r="H62" s="45"/>
      <c r="I62" s="72"/>
    </row>
    <row r="63" spans="1:9" ht="12">
      <c r="A63" s="71"/>
      <c r="B63" s="72"/>
      <c r="C63" s="72"/>
      <c r="D63" s="72"/>
      <c r="E63" s="72"/>
      <c r="F63" s="72"/>
      <c r="G63" s="72"/>
      <c r="H63" s="45"/>
      <c r="I63" s="72"/>
    </row>
    <row r="64" spans="1:8" ht="12">
      <c r="A64" s="45"/>
      <c r="B64" s="45"/>
      <c r="C64" s="45"/>
      <c r="D64" s="45"/>
      <c r="F64" s="45"/>
      <c r="G64" s="45"/>
      <c r="H64" s="45"/>
    </row>
    <row r="65" ht="12">
      <c r="H65" s="45"/>
    </row>
    <row r="66" ht="12">
      <c r="H66" s="45"/>
    </row>
    <row r="67" ht="12">
      <c r="H67" s="45"/>
    </row>
    <row r="68" ht="12">
      <c r="H68" s="45"/>
    </row>
    <row r="69" ht="12">
      <c r="H69" s="45"/>
    </row>
    <row r="70" ht="12">
      <c r="H70" s="45"/>
    </row>
    <row r="71" ht="12">
      <c r="H71" s="45"/>
    </row>
    <row r="72" ht="12">
      <c r="H72" s="45"/>
    </row>
    <row r="73" ht="12">
      <c r="H73" s="45"/>
    </row>
    <row r="74" ht="12">
      <c r="H74" s="45"/>
    </row>
    <row r="75" ht="12">
      <c r="H75" s="45"/>
    </row>
    <row r="76" ht="12">
      <c r="H76" s="45"/>
    </row>
    <row r="77" ht="12">
      <c r="H77" s="45"/>
    </row>
    <row r="78" ht="12">
      <c r="H78" s="45"/>
    </row>
    <row r="79" ht="12">
      <c r="H79" s="45"/>
    </row>
    <row r="80" ht="12">
      <c r="H80" s="45"/>
    </row>
    <row r="81" ht="12">
      <c r="H81" s="45"/>
    </row>
    <row r="82" ht="12">
      <c r="H82" s="45"/>
    </row>
    <row r="83" ht="12">
      <c r="H83" s="45"/>
    </row>
    <row r="84" ht="12">
      <c r="H84" s="45"/>
    </row>
    <row r="85" ht="12">
      <c r="H85" s="45"/>
    </row>
    <row r="86" ht="12">
      <c r="H86" s="45"/>
    </row>
    <row r="87" ht="12">
      <c r="H87" s="45"/>
    </row>
    <row r="88" ht="12">
      <c r="H88" s="45"/>
    </row>
    <row r="89" ht="12">
      <c r="H89" s="45"/>
    </row>
    <row r="90" ht="12">
      <c r="H90" s="45"/>
    </row>
    <row r="91" ht="12">
      <c r="H91" s="45"/>
    </row>
    <row r="92" ht="12">
      <c r="H92" s="45"/>
    </row>
    <row r="93" ht="12">
      <c r="H93" s="45"/>
    </row>
    <row r="94" ht="12">
      <c r="H94" s="45"/>
    </row>
    <row r="95" ht="12">
      <c r="H95" s="45"/>
    </row>
    <row r="96" ht="12">
      <c r="H96" s="45"/>
    </row>
    <row r="97" ht="12">
      <c r="H97" s="45"/>
    </row>
    <row r="98" ht="12">
      <c r="H98" s="45"/>
    </row>
    <row r="99" ht="12">
      <c r="H99" s="45"/>
    </row>
    <row r="100" ht="12">
      <c r="H100" s="45"/>
    </row>
    <row r="101" ht="12">
      <c r="H101" s="45"/>
    </row>
    <row r="102" ht="12">
      <c r="H102" s="45"/>
    </row>
    <row r="103" ht="12">
      <c r="H103" s="45"/>
    </row>
    <row r="104" ht="12">
      <c r="H104" s="45"/>
    </row>
    <row r="105" ht="12">
      <c r="H105" s="45"/>
    </row>
    <row r="106" ht="12">
      <c r="H106" s="45"/>
    </row>
    <row r="107" ht="12">
      <c r="H107" s="45"/>
    </row>
    <row r="108" ht="12">
      <c r="H108" s="45"/>
    </row>
    <row r="109" ht="12">
      <c r="H109" s="45"/>
    </row>
    <row r="110" ht="12">
      <c r="H110" s="45"/>
    </row>
    <row r="111" ht="12">
      <c r="H111" s="45"/>
    </row>
    <row r="112" ht="12">
      <c r="H112" s="45"/>
    </row>
    <row r="113" ht="12">
      <c r="H113" s="45"/>
    </row>
    <row r="114" ht="12">
      <c r="H114" s="45"/>
    </row>
    <row r="115" ht="12">
      <c r="H115" s="45"/>
    </row>
    <row r="116" ht="12">
      <c r="H116" s="45"/>
    </row>
    <row r="117" ht="12">
      <c r="H117" s="45"/>
    </row>
    <row r="118" ht="12">
      <c r="H118" s="45"/>
    </row>
    <row r="119" ht="12">
      <c r="H119" s="45"/>
    </row>
    <row r="120" ht="12">
      <c r="H120" s="45"/>
    </row>
    <row r="121" ht="12">
      <c r="H121" s="45"/>
    </row>
    <row r="122" ht="12">
      <c r="H122" s="45"/>
    </row>
    <row r="123" ht="12">
      <c r="H123" s="45"/>
    </row>
    <row r="124" ht="12">
      <c r="H124" s="45"/>
    </row>
    <row r="125" ht="12">
      <c r="H125" s="45"/>
    </row>
    <row r="126" ht="12">
      <c r="H126" s="45"/>
    </row>
    <row r="127" ht="12">
      <c r="H127" s="45"/>
    </row>
    <row r="128" ht="12">
      <c r="H128" s="45"/>
    </row>
    <row r="129" ht="12">
      <c r="H129" s="45"/>
    </row>
    <row r="130" ht="12">
      <c r="H130" s="45"/>
    </row>
    <row r="131" ht="12">
      <c r="H131" s="45"/>
    </row>
    <row r="132" ht="12">
      <c r="H132" s="45"/>
    </row>
    <row r="133" ht="12">
      <c r="H133" s="45"/>
    </row>
    <row r="134" ht="12">
      <c r="H134" s="45"/>
    </row>
    <row r="135" ht="12">
      <c r="H135" s="45"/>
    </row>
    <row r="136" ht="12">
      <c r="H136" s="45"/>
    </row>
    <row r="137" ht="12">
      <c r="H137" s="45"/>
    </row>
    <row r="138" ht="12">
      <c r="H138" s="45"/>
    </row>
    <row r="139" ht="12">
      <c r="H139" s="45"/>
    </row>
    <row r="140" ht="12">
      <c r="H140" s="45"/>
    </row>
    <row r="141" ht="12">
      <c r="H141" s="45"/>
    </row>
    <row r="142" ht="12">
      <c r="H142" s="45"/>
    </row>
    <row r="143" ht="12">
      <c r="H143" s="45"/>
    </row>
    <row r="144" ht="12">
      <c r="H144" s="45"/>
    </row>
    <row r="145" ht="12">
      <c r="H145" s="45"/>
    </row>
    <row r="146" ht="12">
      <c r="H146" s="45"/>
    </row>
    <row r="147" ht="12">
      <c r="H147" s="45"/>
    </row>
    <row r="148" ht="12">
      <c r="H148" s="45"/>
    </row>
    <row r="149" ht="12">
      <c r="H149" s="45"/>
    </row>
    <row r="150" ht="12">
      <c r="H150" s="45"/>
    </row>
    <row r="151" ht="12">
      <c r="H151" s="45"/>
    </row>
    <row r="152" ht="12">
      <c r="H152" s="45"/>
    </row>
    <row r="153" ht="12">
      <c r="H153" s="45"/>
    </row>
    <row r="154" ht="12">
      <c r="H154" s="45"/>
    </row>
    <row r="155" ht="12">
      <c r="H155" s="45"/>
    </row>
    <row r="156" ht="12">
      <c r="H156" s="45"/>
    </row>
    <row r="157" ht="12">
      <c r="H157" s="45"/>
    </row>
    <row r="158" ht="12">
      <c r="H158" s="45"/>
    </row>
    <row r="159" ht="12">
      <c r="H159" s="45"/>
    </row>
    <row r="160" ht="12">
      <c r="H160" s="45"/>
    </row>
    <row r="161" ht="12">
      <c r="H161" s="45"/>
    </row>
    <row r="162" ht="12">
      <c r="H162" s="45"/>
    </row>
    <row r="163" ht="12">
      <c r="H163" s="45"/>
    </row>
    <row r="164" ht="12">
      <c r="H164" s="45"/>
    </row>
    <row r="165" ht="12">
      <c r="H165" s="45"/>
    </row>
    <row r="166" ht="12">
      <c r="H166" s="45"/>
    </row>
    <row r="167" ht="12">
      <c r="H167" s="45"/>
    </row>
    <row r="168" ht="12">
      <c r="H168" s="45"/>
    </row>
    <row r="169" ht="12">
      <c r="H169" s="45"/>
    </row>
    <row r="170" ht="12">
      <c r="H170" s="45"/>
    </row>
    <row r="171" ht="12">
      <c r="H171" s="45"/>
    </row>
    <row r="172" ht="12">
      <c r="H172" s="45"/>
    </row>
    <row r="173" ht="12">
      <c r="H173" s="45"/>
    </row>
    <row r="174" ht="12">
      <c r="H174" s="45"/>
    </row>
    <row r="175" ht="12">
      <c r="H175" s="45"/>
    </row>
    <row r="176" ht="12">
      <c r="H176" s="45"/>
    </row>
    <row r="177" ht="12">
      <c r="H177" s="45"/>
    </row>
    <row r="178" ht="12">
      <c r="H178" s="45"/>
    </row>
    <row r="179" ht="12">
      <c r="H179" s="45"/>
    </row>
    <row r="180" ht="12">
      <c r="H180" s="45"/>
    </row>
    <row r="181" ht="12">
      <c r="H181" s="45"/>
    </row>
    <row r="182" ht="12">
      <c r="H182" s="45"/>
    </row>
    <row r="183" ht="12">
      <c r="H183" s="45"/>
    </row>
    <row r="184" ht="12">
      <c r="H184" s="45"/>
    </row>
    <row r="185" ht="12">
      <c r="H185" s="45"/>
    </row>
    <row r="186" ht="12">
      <c r="H186" s="45"/>
    </row>
    <row r="187" ht="12">
      <c r="H187" s="45"/>
    </row>
    <row r="188" ht="12">
      <c r="H188" s="45"/>
    </row>
    <row r="189" ht="12">
      <c r="H189" s="45"/>
    </row>
    <row r="190" ht="12">
      <c r="H190" s="45"/>
    </row>
    <row r="191" ht="12">
      <c r="H191" s="45"/>
    </row>
    <row r="192" ht="12">
      <c r="H192" s="45"/>
    </row>
    <row r="193" ht="12">
      <c r="H193" s="45"/>
    </row>
    <row r="194" ht="12">
      <c r="H194" s="45"/>
    </row>
    <row r="195" ht="12">
      <c r="H195" s="45"/>
    </row>
    <row r="196" ht="12">
      <c r="H196" s="45"/>
    </row>
    <row r="197" ht="12">
      <c r="H197" s="45"/>
    </row>
    <row r="198" ht="12">
      <c r="H198" s="45"/>
    </row>
    <row r="199" ht="12">
      <c r="H199" s="45"/>
    </row>
    <row r="200" ht="12">
      <c r="H200" s="45"/>
    </row>
    <row r="201" ht="12">
      <c r="H201" s="45"/>
    </row>
    <row r="202" ht="12">
      <c r="H202" s="45"/>
    </row>
    <row r="203" ht="12">
      <c r="H203" s="45"/>
    </row>
    <row r="204" ht="12">
      <c r="H204" s="45"/>
    </row>
    <row r="205" ht="12">
      <c r="H205" s="45"/>
    </row>
    <row r="206" ht="12">
      <c r="H206" s="45"/>
    </row>
    <row r="207" ht="12">
      <c r="H207" s="45"/>
    </row>
    <row r="208" ht="12">
      <c r="H208" s="45"/>
    </row>
    <row r="209" ht="12">
      <c r="H209" s="45"/>
    </row>
    <row r="210" ht="12">
      <c r="H210" s="45"/>
    </row>
    <row r="211" ht="12">
      <c r="H211" s="45"/>
    </row>
    <row r="212" ht="12">
      <c r="H212" s="45"/>
    </row>
    <row r="213" ht="12">
      <c r="H213" s="45"/>
    </row>
    <row r="214" ht="12">
      <c r="H214" s="45"/>
    </row>
    <row r="215" ht="12">
      <c r="H215" s="45"/>
    </row>
    <row r="216" ht="12">
      <c r="H216" s="45"/>
    </row>
    <row r="217" ht="12">
      <c r="H217" s="45"/>
    </row>
    <row r="218" ht="12">
      <c r="H218" s="45"/>
    </row>
    <row r="219" ht="12">
      <c r="H219" s="45"/>
    </row>
    <row r="220" ht="12">
      <c r="H220" s="45"/>
    </row>
    <row r="221" ht="12">
      <c r="H221" s="45"/>
    </row>
    <row r="222" ht="12">
      <c r="H222" s="45"/>
    </row>
    <row r="223" ht="12">
      <c r="H223" s="45"/>
    </row>
    <row r="224" ht="12">
      <c r="H224" s="45"/>
    </row>
    <row r="225" ht="12">
      <c r="H225" s="45"/>
    </row>
    <row r="226" ht="12">
      <c r="H226" s="45"/>
    </row>
    <row r="227" ht="12">
      <c r="H227" s="45"/>
    </row>
    <row r="228" ht="12">
      <c r="H228" s="45"/>
    </row>
    <row r="229" ht="12">
      <c r="H229" s="45"/>
    </row>
    <row r="230" ht="12">
      <c r="H230" s="45"/>
    </row>
    <row r="231" ht="12">
      <c r="H231" s="45"/>
    </row>
    <row r="232" ht="12">
      <c r="H232" s="45"/>
    </row>
    <row r="233" ht="12">
      <c r="H233" s="45"/>
    </row>
    <row r="234" ht="12">
      <c r="H234" s="45"/>
    </row>
    <row r="235" ht="12">
      <c r="H235" s="45"/>
    </row>
    <row r="236" ht="12">
      <c r="H236" s="45"/>
    </row>
    <row r="237" ht="12">
      <c r="H237" s="45"/>
    </row>
    <row r="238" ht="12">
      <c r="H238" s="45"/>
    </row>
    <row r="239" ht="12">
      <c r="H239" s="45"/>
    </row>
    <row r="240" ht="12">
      <c r="H240" s="45"/>
    </row>
    <row r="241" ht="12">
      <c r="H241" s="45"/>
    </row>
    <row r="242" ht="12">
      <c r="H242" s="45"/>
    </row>
    <row r="243" ht="12">
      <c r="H243" s="45"/>
    </row>
    <row r="244" ht="12">
      <c r="H244" s="45"/>
    </row>
    <row r="245" ht="12">
      <c r="H245" s="45"/>
    </row>
    <row r="246" ht="12">
      <c r="H246" s="45"/>
    </row>
    <row r="247" ht="12">
      <c r="H247" s="45"/>
    </row>
    <row r="248" ht="12">
      <c r="H248" s="45"/>
    </row>
    <row r="249" ht="12">
      <c r="H249" s="45"/>
    </row>
    <row r="250" ht="12">
      <c r="H250" s="45"/>
    </row>
    <row r="251" ht="12">
      <c r="H251" s="45"/>
    </row>
    <row r="252" ht="12">
      <c r="H252" s="45"/>
    </row>
    <row r="253" ht="12">
      <c r="H253" s="45"/>
    </row>
    <row r="254" ht="12">
      <c r="H254" s="45"/>
    </row>
    <row r="255" ht="12">
      <c r="H255" s="45"/>
    </row>
    <row r="256" ht="12">
      <c r="H256" s="45"/>
    </row>
    <row r="257" ht="12">
      <c r="H257" s="45"/>
    </row>
    <row r="258" ht="12">
      <c r="H258" s="45"/>
    </row>
    <row r="259" ht="12">
      <c r="H259" s="45"/>
    </row>
    <row r="260" ht="12">
      <c r="H260" s="45"/>
    </row>
    <row r="261" ht="12">
      <c r="H261" s="45"/>
    </row>
    <row r="262" ht="12">
      <c r="H262" s="45"/>
    </row>
    <row r="263" ht="12">
      <c r="H263" s="45"/>
    </row>
    <row r="264" ht="12">
      <c r="H264" s="45"/>
    </row>
    <row r="265" ht="12">
      <c r="H265" s="45"/>
    </row>
    <row r="266" ht="12">
      <c r="H266" s="45"/>
    </row>
    <row r="267" ht="12">
      <c r="H267" s="45"/>
    </row>
    <row r="268" ht="12">
      <c r="H268" s="45"/>
    </row>
    <row r="269" ht="12">
      <c r="H269" s="45"/>
    </row>
    <row r="270" ht="12">
      <c r="H270" s="45"/>
    </row>
    <row r="271" ht="12">
      <c r="H271" s="45"/>
    </row>
    <row r="272" ht="12">
      <c r="H272" s="45"/>
    </row>
    <row r="273" ht="12">
      <c r="H273" s="45"/>
    </row>
    <row r="274" ht="12">
      <c r="H274" s="45"/>
    </row>
    <row r="275" ht="12">
      <c r="H275" s="45"/>
    </row>
    <row r="276" ht="12">
      <c r="H276" s="45"/>
    </row>
    <row r="277" ht="12">
      <c r="H277" s="45"/>
    </row>
    <row r="278" ht="12">
      <c r="H278" s="45"/>
    </row>
    <row r="279" ht="12">
      <c r="H279" s="45"/>
    </row>
    <row r="280" ht="12">
      <c r="H280" s="45"/>
    </row>
    <row r="281" ht="12">
      <c r="H281" s="45"/>
    </row>
    <row r="282" ht="12">
      <c r="H282" s="45"/>
    </row>
    <row r="283" ht="12">
      <c r="H283" s="45"/>
    </row>
    <row r="284" ht="12">
      <c r="H284" s="45"/>
    </row>
    <row r="285" ht="12">
      <c r="H285" s="45"/>
    </row>
    <row r="286" ht="12">
      <c r="H286" s="45"/>
    </row>
    <row r="287" ht="12">
      <c r="H287" s="45"/>
    </row>
    <row r="288" ht="12">
      <c r="H288" s="45"/>
    </row>
    <row r="289" ht="12">
      <c r="H289" s="45"/>
    </row>
    <row r="290" ht="12">
      <c r="H290" s="45"/>
    </row>
    <row r="291" ht="12">
      <c r="H291" s="45"/>
    </row>
    <row r="292" ht="12">
      <c r="H292" s="45"/>
    </row>
    <row r="293" ht="12">
      <c r="H293" s="45"/>
    </row>
    <row r="294" ht="12">
      <c r="H294" s="45"/>
    </row>
    <row r="295" ht="12">
      <c r="H295" s="45"/>
    </row>
    <row r="296" ht="12">
      <c r="H296" s="45"/>
    </row>
    <row r="297" ht="12">
      <c r="H297" s="45"/>
    </row>
    <row r="298" ht="12">
      <c r="H298" s="45"/>
    </row>
    <row r="299" ht="12">
      <c r="H299" s="45"/>
    </row>
    <row r="300" ht="12">
      <c r="H300" s="45"/>
    </row>
    <row r="301" ht="12">
      <c r="H301" s="45"/>
    </row>
    <row r="302" ht="12">
      <c r="H302" s="45"/>
    </row>
    <row r="303" ht="12">
      <c r="H303" s="45"/>
    </row>
    <row r="304" ht="12">
      <c r="H304" s="45"/>
    </row>
    <row r="305" ht="12">
      <c r="H305" s="45"/>
    </row>
    <row r="306" ht="12">
      <c r="H306" s="45"/>
    </row>
    <row r="307" ht="12">
      <c r="H307" s="45"/>
    </row>
    <row r="308" ht="12">
      <c r="H308" s="45"/>
    </row>
    <row r="309" ht="12">
      <c r="H309" s="45"/>
    </row>
    <row r="310" ht="12">
      <c r="H310" s="45"/>
    </row>
    <row r="311" ht="12">
      <c r="H311" s="45"/>
    </row>
    <row r="312" ht="12">
      <c r="H312" s="45"/>
    </row>
    <row r="313" ht="12">
      <c r="H313" s="45"/>
    </row>
    <row r="314" ht="12">
      <c r="H314" s="45"/>
    </row>
    <row r="315" ht="12">
      <c r="H315" s="45"/>
    </row>
    <row r="316" ht="12">
      <c r="H316" s="45"/>
    </row>
    <row r="317" ht="12">
      <c r="H317" s="45"/>
    </row>
    <row r="318" ht="12">
      <c r="H318" s="45"/>
    </row>
    <row r="319" ht="12">
      <c r="H319" s="45"/>
    </row>
    <row r="320" ht="12">
      <c r="H320" s="45"/>
    </row>
    <row r="321" ht="12">
      <c r="H321" s="45"/>
    </row>
    <row r="322" ht="12">
      <c r="H322" s="45"/>
    </row>
    <row r="323" ht="12">
      <c r="H323" s="45"/>
    </row>
    <row r="324" ht="12">
      <c r="H324" s="45"/>
    </row>
    <row r="325" ht="12">
      <c r="H325" s="45"/>
    </row>
    <row r="326" ht="12">
      <c r="H326" s="45"/>
    </row>
    <row r="327" ht="12">
      <c r="H327" s="45"/>
    </row>
    <row r="328" ht="12">
      <c r="H328" s="45"/>
    </row>
    <row r="329" ht="12">
      <c r="H329" s="45"/>
    </row>
    <row r="330" ht="12">
      <c r="H330" s="45"/>
    </row>
    <row r="331" ht="12">
      <c r="H331" s="45"/>
    </row>
    <row r="332" ht="12">
      <c r="H332" s="45"/>
    </row>
    <row r="333" ht="12">
      <c r="H333" s="45"/>
    </row>
    <row r="334" ht="12">
      <c r="H334" s="45"/>
    </row>
    <row r="335" ht="12">
      <c r="H335" s="45"/>
    </row>
    <row r="336" ht="12">
      <c r="H336" s="45"/>
    </row>
    <row r="337" ht="12">
      <c r="H337" s="45"/>
    </row>
    <row r="338" ht="12">
      <c r="H338" s="45"/>
    </row>
    <row r="339" ht="12">
      <c r="H339" s="45"/>
    </row>
    <row r="340" ht="12">
      <c r="H340" s="45"/>
    </row>
    <row r="341" ht="12">
      <c r="H341" s="45"/>
    </row>
    <row r="342" ht="12">
      <c r="H342" s="45"/>
    </row>
    <row r="343" ht="12">
      <c r="H343" s="45"/>
    </row>
    <row r="344" ht="12">
      <c r="H344" s="45"/>
    </row>
    <row r="345" ht="12">
      <c r="H345" s="45"/>
    </row>
    <row r="346" ht="12">
      <c r="H346" s="45"/>
    </row>
    <row r="347" ht="12">
      <c r="H347" s="45"/>
    </row>
    <row r="348" ht="12">
      <c r="H348" s="45"/>
    </row>
    <row r="349" ht="12">
      <c r="H349" s="45"/>
    </row>
    <row r="350" ht="12">
      <c r="H350" s="45"/>
    </row>
    <row r="351" ht="12">
      <c r="H351" s="45"/>
    </row>
    <row r="352" ht="12">
      <c r="H352" s="45"/>
    </row>
    <row r="353" ht="12">
      <c r="H353" s="45"/>
    </row>
    <row r="354" ht="12">
      <c r="H354" s="45"/>
    </row>
    <row r="355" ht="12">
      <c r="H355" s="45"/>
    </row>
    <row r="356" ht="12">
      <c r="H356" s="45"/>
    </row>
    <row r="357" ht="12">
      <c r="H357" s="45"/>
    </row>
    <row r="358" ht="12">
      <c r="H358" s="45"/>
    </row>
    <row r="359" ht="12">
      <c r="H359" s="45"/>
    </row>
    <row r="360" ht="12">
      <c r="H360" s="45"/>
    </row>
    <row r="361" ht="12">
      <c r="H361" s="45"/>
    </row>
    <row r="362" ht="12">
      <c r="H362" s="45"/>
    </row>
    <row r="363" ht="12">
      <c r="H363" s="45"/>
    </row>
    <row r="364" ht="12">
      <c r="H364" s="45"/>
    </row>
    <row r="365" ht="12">
      <c r="H365" s="45"/>
    </row>
    <row r="366" ht="12">
      <c r="H366" s="45"/>
    </row>
    <row r="367" ht="12">
      <c r="H367" s="45"/>
    </row>
    <row r="368" ht="12">
      <c r="H368" s="45"/>
    </row>
    <row r="369" ht="12">
      <c r="H369" s="45"/>
    </row>
    <row r="370" ht="12">
      <c r="H370" s="45"/>
    </row>
    <row r="371" ht="12">
      <c r="H371" s="45"/>
    </row>
    <row r="372" ht="12">
      <c r="H372" s="45"/>
    </row>
    <row r="373" ht="12">
      <c r="H373" s="45"/>
    </row>
    <row r="374" ht="12">
      <c r="H374" s="45"/>
    </row>
    <row r="375" ht="12">
      <c r="H375" s="45"/>
    </row>
    <row r="376" ht="12">
      <c r="H376" s="45"/>
    </row>
    <row r="377" ht="12">
      <c r="H377" s="45"/>
    </row>
    <row r="378" ht="12">
      <c r="H378" s="45"/>
    </row>
    <row r="379" ht="12">
      <c r="H379" s="45"/>
    </row>
    <row r="380" ht="12">
      <c r="H380" s="45"/>
    </row>
    <row r="381" ht="12">
      <c r="H381" s="45"/>
    </row>
    <row r="382" ht="12">
      <c r="H382" s="45"/>
    </row>
    <row r="383" ht="12">
      <c r="H383" s="45"/>
    </row>
    <row r="384" ht="12">
      <c r="H384" s="45"/>
    </row>
    <row r="385" ht="12">
      <c r="H385" s="45"/>
    </row>
    <row r="386" ht="12">
      <c r="H386" s="45"/>
    </row>
    <row r="387" ht="12">
      <c r="H387" s="45"/>
    </row>
    <row r="388" ht="12">
      <c r="H388" s="45"/>
    </row>
    <row r="389" ht="12">
      <c r="H389" s="45"/>
    </row>
    <row r="390" ht="12">
      <c r="H390" s="45"/>
    </row>
    <row r="391" ht="12">
      <c r="H391" s="45"/>
    </row>
    <row r="392" ht="12">
      <c r="H392" s="45"/>
    </row>
    <row r="393" ht="12">
      <c r="H393" s="45"/>
    </row>
    <row r="394" ht="12">
      <c r="H394" s="45"/>
    </row>
    <row r="395" ht="12">
      <c r="H395" s="45"/>
    </row>
    <row r="396" ht="12">
      <c r="H396" s="45"/>
    </row>
    <row r="397" ht="12">
      <c r="H397" s="45"/>
    </row>
    <row r="398" ht="12">
      <c r="H398" s="45"/>
    </row>
    <row r="399" ht="12">
      <c r="H399" s="45"/>
    </row>
    <row r="400" ht="12">
      <c r="H400" s="45"/>
    </row>
    <row r="401" ht="12">
      <c r="H401" s="45"/>
    </row>
    <row r="402" ht="12">
      <c r="H402" s="45"/>
    </row>
    <row r="403" ht="12">
      <c r="H403" s="45"/>
    </row>
    <row r="404" ht="12">
      <c r="H404" s="45"/>
    </row>
    <row r="405" ht="12">
      <c r="H405" s="45"/>
    </row>
    <row r="406" ht="12">
      <c r="H406" s="45"/>
    </row>
    <row r="407" ht="12">
      <c r="H407" s="45"/>
    </row>
    <row r="408" ht="12">
      <c r="H408" s="45"/>
    </row>
    <row r="409" ht="12">
      <c r="H409" s="45"/>
    </row>
    <row r="410" ht="12">
      <c r="H410" s="45"/>
    </row>
    <row r="411" ht="12">
      <c r="H411" s="45"/>
    </row>
    <row r="412" ht="12">
      <c r="H412" s="45"/>
    </row>
    <row r="413" ht="12">
      <c r="H413" s="45"/>
    </row>
    <row r="414" ht="12">
      <c r="H414" s="45"/>
    </row>
    <row r="415" ht="12">
      <c r="H415" s="45"/>
    </row>
    <row r="416" ht="12">
      <c r="H416" s="45"/>
    </row>
    <row r="417" ht="12">
      <c r="H417" s="45"/>
    </row>
    <row r="418" ht="12">
      <c r="H418" s="45"/>
    </row>
    <row r="419" ht="12">
      <c r="H419" s="45"/>
    </row>
    <row r="420" ht="12">
      <c r="H420" s="45"/>
    </row>
    <row r="421" ht="12">
      <c r="H421" s="45"/>
    </row>
    <row r="422" ht="12">
      <c r="H422" s="45"/>
    </row>
    <row r="423" ht="12">
      <c r="H423" s="45"/>
    </row>
    <row r="424" ht="12">
      <c r="H424" s="45"/>
    </row>
    <row r="425" ht="12">
      <c r="H425" s="45"/>
    </row>
    <row r="426" ht="12">
      <c r="H426" s="45"/>
    </row>
    <row r="427" ht="12">
      <c r="H427" s="45"/>
    </row>
    <row r="428" ht="12">
      <c r="H428" s="45"/>
    </row>
    <row r="429" ht="12">
      <c r="H429" s="45"/>
    </row>
    <row r="430" ht="12">
      <c r="H430" s="45"/>
    </row>
    <row r="431" ht="12">
      <c r="H431" s="45"/>
    </row>
    <row r="432" ht="12">
      <c r="H432" s="45"/>
    </row>
    <row r="433" ht="12">
      <c r="H433" s="45"/>
    </row>
    <row r="434" ht="12">
      <c r="H434" s="45"/>
    </row>
    <row r="435" ht="12">
      <c r="H435" s="45"/>
    </row>
    <row r="436" ht="12">
      <c r="H436" s="45"/>
    </row>
    <row r="437" ht="12">
      <c r="H437" s="45"/>
    </row>
    <row r="438" ht="12">
      <c r="H438" s="45"/>
    </row>
    <row r="439" ht="12">
      <c r="H439" s="45"/>
    </row>
    <row r="440" ht="12">
      <c r="H440" s="45"/>
    </row>
    <row r="441" ht="12">
      <c r="H441" s="45"/>
    </row>
    <row r="442" ht="12">
      <c r="H442" s="45"/>
    </row>
    <row r="443" ht="12">
      <c r="H443" s="45"/>
    </row>
    <row r="444" ht="12">
      <c r="H444" s="45"/>
    </row>
    <row r="445" ht="12">
      <c r="H445" s="45"/>
    </row>
    <row r="446" ht="12">
      <c r="H446" s="45"/>
    </row>
    <row r="447" ht="12">
      <c r="H447" s="45"/>
    </row>
    <row r="448" ht="12">
      <c r="H448" s="45"/>
    </row>
    <row r="449" ht="12">
      <c r="H449" s="45"/>
    </row>
    <row r="450" ht="12">
      <c r="H450" s="45"/>
    </row>
    <row r="451" ht="12">
      <c r="H451" s="45"/>
    </row>
    <row r="452" ht="12">
      <c r="H452" s="45"/>
    </row>
    <row r="453" ht="12">
      <c r="H453" s="45"/>
    </row>
    <row r="454" ht="12">
      <c r="H454" s="45"/>
    </row>
    <row r="455" ht="12">
      <c r="H455" s="45"/>
    </row>
    <row r="456" ht="12">
      <c r="H456" s="45"/>
    </row>
    <row r="457" ht="12">
      <c r="H457" s="45"/>
    </row>
    <row r="458" ht="12">
      <c r="H458" s="45"/>
    </row>
    <row r="459" ht="12">
      <c r="H459" s="45"/>
    </row>
    <row r="460" ht="12">
      <c r="H460" s="45"/>
    </row>
    <row r="461" ht="12">
      <c r="H461" s="45"/>
    </row>
    <row r="462" ht="12">
      <c r="H462" s="45"/>
    </row>
    <row r="463" ht="12">
      <c r="H463" s="45"/>
    </row>
    <row r="464" ht="12">
      <c r="H464" s="45"/>
    </row>
    <row r="465" ht="12">
      <c r="H465" s="45"/>
    </row>
    <row r="466" ht="12">
      <c r="H466" s="45"/>
    </row>
    <row r="467" ht="12">
      <c r="H467" s="45"/>
    </row>
    <row r="468" ht="12">
      <c r="H468" s="45"/>
    </row>
    <row r="469" ht="12">
      <c r="H469" s="45"/>
    </row>
    <row r="470" ht="12">
      <c r="H470" s="45"/>
    </row>
    <row r="471" ht="12">
      <c r="H471" s="45"/>
    </row>
    <row r="472" ht="12">
      <c r="H472" s="45"/>
    </row>
    <row r="473" ht="12">
      <c r="H473" s="45"/>
    </row>
    <row r="474" ht="12">
      <c r="H474" s="45"/>
    </row>
    <row r="475" ht="12">
      <c r="H475" s="45"/>
    </row>
    <row r="476" ht="12">
      <c r="H476" s="45"/>
    </row>
    <row r="477" ht="12">
      <c r="H477" s="45"/>
    </row>
    <row r="478" ht="12">
      <c r="H478" s="45"/>
    </row>
    <row r="479" ht="12">
      <c r="H479" s="45"/>
    </row>
    <row r="480" ht="12">
      <c r="H480" s="45"/>
    </row>
    <row r="481" ht="12">
      <c r="H481" s="45"/>
    </row>
    <row r="482" ht="12">
      <c r="H482" s="45"/>
    </row>
    <row r="483" ht="12">
      <c r="H483" s="45"/>
    </row>
    <row r="484" ht="12">
      <c r="H484" s="45"/>
    </row>
    <row r="485" ht="12">
      <c r="H485" s="45"/>
    </row>
    <row r="486" ht="12">
      <c r="H486" s="45"/>
    </row>
    <row r="487" ht="12">
      <c r="H487" s="45"/>
    </row>
    <row r="488" ht="12">
      <c r="H488" s="45"/>
    </row>
    <row r="489" ht="12">
      <c r="H489" s="45"/>
    </row>
    <row r="490" ht="12">
      <c r="H490" s="45"/>
    </row>
    <row r="491" ht="12">
      <c r="H491" s="45"/>
    </row>
    <row r="492" ht="12">
      <c r="H492" s="45"/>
    </row>
    <row r="493" ht="12">
      <c r="H493" s="45"/>
    </row>
    <row r="494" ht="12">
      <c r="H494" s="45"/>
    </row>
    <row r="495" ht="12">
      <c r="H495" s="45"/>
    </row>
    <row r="496" ht="12">
      <c r="H496" s="45"/>
    </row>
    <row r="497" ht="12">
      <c r="H497" s="45"/>
    </row>
    <row r="498" ht="12">
      <c r="H498" s="45"/>
    </row>
    <row r="499" ht="12">
      <c r="H499" s="45"/>
    </row>
    <row r="500" ht="12">
      <c r="H500" s="45"/>
    </row>
    <row r="501" ht="12">
      <c r="H501" s="45"/>
    </row>
    <row r="502" ht="12">
      <c r="H502" s="45"/>
    </row>
    <row r="503" ht="12">
      <c r="H503" s="45"/>
    </row>
    <row r="504" ht="12">
      <c r="H504" s="45"/>
    </row>
    <row r="505" ht="12">
      <c r="H505" s="45"/>
    </row>
    <row r="506" ht="12">
      <c r="H506" s="45"/>
    </row>
    <row r="507" ht="12">
      <c r="H507" s="45"/>
    </row>
    <row r="508" ht="12">
      <c r="H508" s="45"/>
    </row>
    <row r="509" ht="12">
      <c r="H509" s="45"/>
    </row>
    <row r="510" ht="12">
      <c r="H510" s="45"/>
    </row>
    <row r="511" ht="12">
      <c r="H511" s="45"/>
    </row>
    <row r="512" ht="12">
      <c r="H512" s="45"/>
    </row>
    <row r="513" ht="12">
      <c r="H513" s="45"/>
    </row>
    <row r="514" ht="12">
      <c r="H514" s="45"/>
    </row>
    <row r="515" ht="12">
      <c r="H515" s="45"/>
    </row>
    <row r="516" ht="12">
      <c r="H516" s="45"/>
    </row>
    <row r="517" ht="12">
      <c r="H517" s="45"/>
    </row>
    <row r="518" ht="12">
      <c r="H518" s="45"/>
    </row>
    <row r="519" ht="12">
      <c r="H519" s="45"/>
    </row>
    <row r="520" ht="12">
      <c r="H520" s="45"/>
    </row>
    <row r="521" ht="12">
      <c r="H521" s="45"/>
    </row>
    <row r="522" ht="12">
      <c r="H522" s="45"/>
    </row>
    <row r="523" ht="12">
      <c r="H523" s="45"/>
    </row>
    <row r="524" ht="12">
      <c r="H524" s="45"/>
    </row>
    <row r="525" ht="12">
      <c r="H525" s="45"/>
    </row>
    <row r="526" ht="12">
      <c r="H526" s="45"/>
    </row>
    <row r="527" ht="12">
      <c r="H527" s="45"/>
    </row>
    <row r="528" ht="12">
      <c r="H528" s="45"/>
    </row>
    <row r="529" ht="12">
      <c r="H529" s="45"/>
    </row>
    <row r="530" ht="12">
      <c r="H530" s="45"/>
    </row>
    <row r="531" ht="12">
      <c r="H531" s="45"/>
    </row>
    <row r="532" ht="12">
      <c r="H532" s="45"/>
    </row>
    <row r="533" ht="12">
      <c r="H533" s="45"/>
    </row>
    <row r="534" ht="12">
      <c r="H534" s="45"/>
    </row>
    <row r="535" ht="12">
      <c r="H535" s="45"/>
    </row>
    <row r="536" ht="12">
      <c r="H536" s="45"/>
    </row>
    <row r="537" ht="12">
      <c r="H537" s="45"/>
    </row>
    <row r="538" ht="12">
      <c r="H538" s="45"/>
    </row>
    <row r="539" ht="12">
      <c r="H539" s="45"/>
    </row>
    <row r="540" ht="12">
      <c r="H540" s="45"/>
    </row>
    <row r="541" ht="12">
      <c r="H541" s="45"/>
    </row>
    <row r="542" ht="12">
      <c r="H542" s="45"/>
    </row>
    <row r="543" ht="12">
      <c r="H543" s="45"/>
    </row>
    <row r="544" ht="12">
      <c r="H544" s="45"/>
    </row>
    <row r="545" ht="12">
      <c r="H545" s="45"/>
    </row>
    <row r="546" ht="12">
      <c r="H546" s="45"/>
    </row>
    <row r="547" ht="12">
      <c r="H547" s="45"/>
    </row>
    <row r="548" ht="12">
      <c r="H548" s="45"/>
    </row>
    <row r="549" ht="12">
      <c r="H549" s="45"/>
    </row>
    <row r="550" ht="12">
      <c r="H550" s="45"/>
    </row>
    <row r="551" ht="12">
      <c r="H551" s="45"/>
    </row>
    <row r="552" ht="12">
      <c r="H552" s="45"/>
    </row>
    <row r="553" ht="12">
      <c r="H553" s="45"/>
    </row>
    <row r="554" ht="12">
      <c r="H554" s="45"/>
    </row>
    <row r="555" ht="12">
      <c r="H555" s="45"/>
    </row>
    <row r="556" ht="12">
      <c r="H556" s="45"/>
    </row>
    <row r="557" ht="12">
      <c r="H557" s="45"/>
    </row>
    <row r="558" ht="12">
      <c r="H558" s="45"/>
    </row>
    <row r="559" ht="12">
      <c r="H559" s="45"/>
    </row>
    <row r="560" ht="12">
      <c r="H560" s="45"/>
    </row>
    <row r="561" ht="12">
      <c r="H561" s="45"/>
    </row>
    <row r="562" ht="12">
      <c r="H562" s="45"/>
    </row>
    <row r="563" ht="12">
      <c r="H563" s="45"/>
    </row>
    <row r="564" ht="12">
      <c r="H564" s="45"/>
    </row>
    <row r="565" ht="12">
      <c r="H565" s="45"/>
    </row>
    <row r="566" ht="12">
      <c r="H566" s="45"/>
    </row>
    <row r="567" ht="12">
      <c r="H567" s="45"/>
    </row>
    <row r="568" ht="12">
      <c r="H568" s="45"/>
    </row>
    <row r="569" ht="12">
      <c r="H569" s="45"/>
    </row>
    <row r="570" ht="12">
      <c r="H570" s="45"/>
    </row>
    <row r="571" ht="12">
      <c r="H571" s="45"/>
    </row>
    <row r="572" ht="12">
      <c r="H572" s="45"/>
    </row>
    <row r="573" ht="12">
      <c r="H573" s="45"/>
    </row>
    <row r="574" ht="12">
      <c r="H574" s="45"/>
    </row>
    <row r="575" ht="12">
      <c r="H575" s="45"/>
    </row>
    <row r="576" ht="12">
      <c r="H576" s="45"/>
    </row>
    <row r="577" ht="12">
      <c r="H577" s="45"/>
    </row>
    <row r="578" ht="12">
      <c r="H578" s="45"/>
    </row>
    <row r="579" ht="12">
      <c r="H579" s="45"/>
    </row>
    <row r="580" ht="12">
      <c r="H580" s="45"/>
    </row>
    <row r="581" ht="12">
      <c r="H581" s="45"/>
    </row>
    <row r="582" ht="12">
      <c r="H582" s="45"/>
    </row>
    <row r="583" ht="12">
      <c r="H583" s="45"/>
    </row>
    <row r="584" ht="12">
      <c r="H584" s="45"/>
    </row>
    <row r="585" ht="12">
      <c r="H585" s="45"/>
    </row>
    <row r="586" ht="12">
      <c r="H586" s="45"/>
    </row>
    <row r="587" ht="12">
      <c r="H587" s="45"/>
    </row>
    <row r="588" ht="12">
      <c r="H588" s="45"/>
    </row>
    <row r="589" ht="12">
      <c r="H589" s="45"/>
    </row>
    <row r="590" ht="12">
      <c r="H590" s="45"/>
    </row>
    <row r="591" ht="12">
      <c r="H591" s="45"/>
    </row>
    <row r="592" ht="12">
      <c r="H592" s="45"/>
    </row>
    <row r="593" ht="12">
      <c r="H593" s="45"/>
    </row>
    <row r="594" ht="12">
      <c r="H594" s="45"/>
    </row>
    <row r="595" ht="12">
      <c r="H595" s="45"/>
    </row>
    <row r="596" ht="12">
      <c r="H596" s="45"/>
    </row>
    <row r="597" ht="12">
      <c r="H597" s="45"/>
    </row>
    <row r="598" ht="12">
      <c r="H598" s="45"/>
    </row>
    <row r="599" ht="12">
      <c r="H599" s="45"/>
    </row>
    <row r="600" ht="12">
      <c r="H600" s="45"/>
    </row>
    <row r="601" ht="12">
      <c r="H601" s="45"/>
    </row>
    <row r="602" ht="12">
      <c r="H602" s="45"/>
    </row>
    <row r="603" ht="12">
      <c r="H603" s="45"/>
    </row>
    <row r="604" ht="12">
      <c r="H604" s="45"/>
    </row>
    <row r="605" ht="12">
      <c r="H605" s="45"/>
    </row>
    <row r="606" ht="12">
      <c r="H606" s="45"/>
    </row>
    <row r="607" ht="12">
      <c r="H607" s="45"/>
    </row>
    <row r="608" ht="12">
      <c r="H608" s="45"/>
    </row>
    <row r="609" ht="12">
      <c r="H609" s="45"/>
    </row>
    <row r="610" ht="12">
      <c r="H610" s="45"/>
    </row>
    <row r="611" ht="12">
      <c r="H611" s="45"/>
    </row>
    <row r="612" ht="12">
      <c r="H612" s="45"/>
    </row>
    <row r="613" ht="12">
      <c r="H613" s="45"/>
    </row>
    <row r="614" ht="12">
      <c r="H614" s="45"/>
    </row>
    <row r="615" ht="12">
      <c r="H615" s="45"/>
    </row>
    <row r="616" ht="12">
      <c r="H616" s="45"/>
    </row>
    <row r="617" ht="12">
      <c r="H617" s="45"/>
    </row>
    <row r="618" ht="12">
      <c r="H618" s="45"/>
    </row>
    <row r="619" ht="12">
      <c r="H619" s="45"/>
    </row>
    <row r="620" ht="12">
      <c r="H620" s="45"/>
    </row>
    <row r="621" ht="12">
      <c r="H621" s="45"/>
    </row>
    <row r="622" ht="12">
      <c r="H622" s="45"/>
    </row>
    <row r="623" ht="12">
      <c r="H623" s="45"/>
    </row>
    <row r="624" ht="12">
      <c r="H624" s="45"/>
    </row>
    <row r="625" ht="12">
      <c r="H625" s="45"/>
    </row>
    <row r="626" ht="12">
      <c r="H626" s="45"/>
    </row>
    <row r="627" ht="12">
      <c r="H627" s="45"/>
    </row>
    <row r="628" ht="12">
      <c r="H628" s="45"/>
    </row>
    <row r="629" ht="12">
      <c r="H629" s="45"/>
    </row>
    <row r="630" ht="12">
      <c r="H630" s="45"/>
    </row>
    <row r="631" ht="12">
      <c r="H631" s="45"/>
    </row>
    <row r="632" ht="12">
      <c r="H632" s="45"/>
    </row>
    <row r="633" ht="12">
      <c r="H633" s="45"/>
    </row>
    <row r="634" ht="12">
      <c r="H634" s="45"/>
    </row>
    <row r="635" ht="12">
      <c r="H635" s="45"/>
    </row>
    <row r="636" ht="12">
      <c r="H636" s="45"/>
    </row>
    <row r="637" ht="12">
      <c r="H637" s="45"/>
    </row>
    <row r="638" ht="12">
      <c r="H638" s="45"/>
    </row>
    <row r="639" ht="12">
      <c r="H639" s="45"/>
    </row>
    <row r="640" ht="12">
      <c r="H640" s="45"/>
    </row>
    <row r="641" ht="12">
      <c r="H641" s="45"/>
    </row>
    <row r="642" ht="12">
      <c r="H642" s="45"/>
    </row>
    <row r="643" ht="12">
      <c r="H643" s="45"/>
    </row>
    <row r="644" ht="12">
      <c r="H644" s="45"/>
    </row>
    <row r="645" ht="12">
      <c r="H645" s="45"/>
    </row>
    <row r="646" ht="12">
      <c r="H646" s="45"/>
    </row>
    <row r="647" ht="12">
      <c r="H647" s="45"/>
    </row>
    <row r="648" ht="12">
      <c r="H648" s="45"/>
    </row>
    <row r="649" ht="12">
      <c r="H649" s="45"/>
    </row>
    <row r="650" ht="12">
      <c r="H650" s="45"/>
    </row>
    <row r="651" ht="12">
      <c r="H651" s="45"/>
    </row>
    <row r="652" ht="12">
      <c r="H652" s="45"/>
    </row>
    <row r="653" ht="12">
      <c r="H653" s="45"/>
    </row>
    <row r="654" ht="12">
      <c r="H654" s="45"/>
    </row>
    <row r="655" ht="12">
      <c r="H655" s="45"/>
    </row>
    <row r="656" ht="12">
      <c r="H656" s="45"/>
    </row>
    <row r="657" ht="12">
      <c r="H657" s="45"/>
    </row>
    <row r="658" ht="12">
      <c r="H658" s="45"/>
    </row>
    <row r="659" ht="12">
      <c r="H659" s="45"/>
    </row>
    <row r="660" ht="12">
      <c r="H660" s="45"/>
    </row>
    <row r="661" ht="12">
      <c r="H661" s="45"/>
    </row>
    <row r="662" ht="12">
      <c r="H662" s="45"/>
    </row>
    <row r="663" ht="12">
      <c r="H663" s="45"/>
    </row>
    <row r="664" ht="12">
      <c r="H664" s="45"/>
    </row>
    <row r="665" ht="12">
      <c r="H665" s="45"/>
    </row>
    <row r="666" ht="12">
      <c r="H666" s="45"/>
    </row>
    <row r="667" ht="12">
      <c r="H667" s="45"/>
    </row>
    <row r="668" ht="12">
      <c r="H668" s="45"/>
    </row>
    <row r="669" ht="12">
      <c r="H669" s="45"/>
    </row>
    <row r="670" ht="12">
      <c r="H670" s="45"/>
    </row>
    <row r="671" ht="12">
      <c r="H671" s="45"/>
    </row>
    <row r="672" ht="12">
      <c r="H672" s="45"/>
    </row>
    <row r="673" ht="12">
      <c r="H673" s="45"/>
    </row>
    <row r="674" ht="12">
      <c r="H674" s="45"/>
    </row>
    <row r="675" ht="12">
      <c r="H675" s="45"/>
    </row>
    <row r="676" ht="12">
      <c r="H676" s="45"/>
    </row>
    <row r="677" ht="12">
      <c r="H677" s="45"/>
    </row>
    <row r="678" ht="12">
      <c r="H678" s="45"/>
    </row>
    <row r="679" ht="12">
      <c r="H679" s="45"/>
    </row>
    <row r="680" ht="12">
      <c r="H680" s="45"/>
    </row>
    <row r="681" ht="12">
      <c r="H681" s="45"/>
    </row>
    <row r="682" ht="12">
      <c r="H682" s="45"/>
    </row>
    <row r="683" ht="12">
      <c r="H683" s="45"/>
    </row>
    <row r="684" ht="12">
      <c r="H684" s="45"/>
    </row>
    <row r="685" ht="12">
      <c r="H685" s="45"/>
    </row>
    <row r="686" ht="12">
      <c r="H686" s="45"/>
    </row>
    <row r="687" ht="12">
      <c r="H687" s="45"/>
    </row>
    <row r="688" ht="12">
      <c r="H688" s="45"/>
    </row>
    <row r="689" ht="12">
      <c r="H689" s="45"/>
    </row>
    <row r="690" ht="12">
      <c r="H690" s="45"/>
    </row>
    <row r="691" ht="12">
      <c r="H691" s="45"/>
    </row>
    <row r="692" ht="12">
      <c r="H692" s="45"/>
    </row>
    <row r="693" ht="12">
      <c r="H693" s="45"/>
    </row>
    <row r="694" ht="12">
      <c r="H694" s="45"/>
    </row>
    <row r="695" ht="12">
      <c r="H695" s="45"/>
    </row>
    <row r="696" ht="12">
      <c r="H696" s="45"/>
    </row>
    <row r="697" ht="12">
      <c r="H697" s="45"/>
    </row>
    <row r="698" ht="12">
      <c r="H698" s="45"/>
    </row>
    <row r="699" ht="12">
      <c r="H699" s="45"/>
    </row>
    <row r="700" ht="12">
      <c r="H700" s="45"/>
    </row>
    <row r="701" ht="12">
      <c r="H701" s="45"/>
    </row>
    <row r="702" ht="12">
      <c r="H702" s="45"/>
    </row>
    <row r="703" ht="12">
      <c r="H703" s="45"/>
    </row>
    <row r="704" ht="12">
      <c r="H704" s="45"/>
    </row>
    <row r="705" ht="12">
      <c r="H705" s="45"/>
    </row>
    <row r="706" ht="12">
      <c r="H706" s="45"/>
    </row>
    <row r="707" ht="12">
      <c r="H707" s="45"/>
    </row>
    <row r="708" ht="12">
      <c r="H708" s="45"/>
    </row>
    <row r="709" ht="12">
      <c r="H709" s="45"/>
    </row>
    <row r="710" ht="12">
      <c r="H710" s="45"/>
    </row>
    <row r="711" ht="12">
      <c r="H711" s="45"/>
    </row>
    <row r="712" ht="12">
      <c r="H712" s="45"/>
    </row>
    <row r="713" ht="12">
      <c r="H713" s="45"/>
    </row>
    <row r="714" ht="12">
      <c r="H714" s="45"/>
    </row>
    <row r="715" ht="12">
      <c r="H715" s="45"/>
    </row>
    <row r="716" ht="12">
      <c r="H716" s="45"/>
    </row>
    <row r="717" ht="12">
      <c r="H717" s="45"/>
    </row>
    <row r="718" ht="12">
      <c r="H718" s="45"/>
    </row>
    <row r="719" ht="12">
      <c r="H719" s="45"/>
    </row>
    <row r="720" ht="12">
      <c r="H720" s="45"/>
    </row>
    <row r="721" ht="12">
      <c r="H721" s="45"/>
    </row>
    <row r="722" ht="12">
      <c r="H722" s="45"/>
    </row>
    <row r="723" ht="12">
      <c r="H723" s="45"/>
    </row>
    <row r="724" ht="12">
      <c r="H724" s="45"/>
    </row>
    <row r="725" ht="12">
      <c r="H725" s="45"/>
    </row>
    <row r="726" ht="12">
      <c r="H726" s="45"/>
    </row>
    <row r="727" ht="12">
      <c r="H727" s="45"/>
    </row>
    <row r="728" ht="12">
      <c r="H728" s="45"/>
    </row>
    <row r="729" ht="12">
      <c r="H729" s="45"/>
    </row>
    <row r="730" ht="12">
      <c r="H730" s="45"/>
    </row>
    <row r="731" ht="12">
      <c r="H731" s="45"/>
    </row>
    <row r="732" ht="12">
      <c r="H732" s="45"/>
    </row>
    <row r="733" ht="12">
      <c r="H733" s="45"/>
    </row>
    <row r="734" ht="12">
      <c r="H734" s="45"/>
    </row>
    <row r="735" ht="12">
      <c r="H735" s="45"/>
    </row>
    <row r="736" ht="12">
      <c r="H736" s="45"/>
    </row>
    <row r="737" ht="12">
      <c r="H737" s="45"/>
    </row>
    <row r="738" ht="12">
      <c r="H738" s="45"/>
    </row>
    <row r="739" ht="12">
      <c r="H739" s="45"/>
    </row>
    <row r="740" ht="12">
      <c r="H740" s="45"/>
    </row>
    <row r="741" ht="12">
      <c r="H741" s="45"/>
    </row>
    <row r="742" ht="12">
      <c r="H742" s="45"/>
    </row>
    <row r="743" ht="12">
      <c r="H743" s="45"/>
    </row>
    <row r="744" ht="12">
      <c r="H744" s="45"/>
    </row>
    <row r="745" ht="12">
      <c r="H745" s="45"/>
    </row>
    <row r="746" ht="12">
      <c r="H746" s="45"/>
    </row>
    <row r="747" ht="12">
      <c r="H747" s="45"/>
    </row>
    <row r="748" ht="12">
      <c r="H748" s="45"/>
    </row>
    <row r="749" ht="12">
      <c r="H749" s="45"/>
    </row>
    <row r="750" ht="12">
      <c r="H750" s="45"/>
    </row>
    <row r="751" ht="12">
      <c r="H751" s="45"/>
    </row>
    <row r="752" ht="12">
      <c r="H752" s="45"/>
    </row>
    <row r="753" ht="12">
      <c r="H753" s="45"/>
    </row>
    <row r="754" ht="12">
      <c r="H754" s="45"/>
    </row>
    <row r="755" ht="12">
      <c r="H755" s="45"/>
    </row>
    <row r="756" ht="12">
      <c r="H756" s="45"/>
    </row>
    <row r="757" ht="12">
      <c r="H757" s="45"/>
    </row>
    <row r="758" ht="12">
      <c r="H758" s="45"/>
    </row>
    <row r="759" ht="12">
      <c r="H759" s="45"/>
    </row>
    <row r="760" ht="12">
      <c r="H760" s="45"/>
    </row>
    <row r="761" ht="12">
      <c r="H761" s="45"/>
    </row>
    <row r="762" ht="12">
      <c r="H762" s="45"/>
    </row>
    <row r="763" ht="12">
      <c r="H763" s="45"/>
    </row>
    <row r="764" ht="12">
      <c r="H764" s="45"/>
    </row>
    <row r="765" ht="12">
      <c r="H765" s="45"/>
    </row>
    <row r="766" ht="12">
      <c r="H766" s="45"/>
    </row>
    <row r="767" ht="12">
      <c r="H767" s="45"/>
    </row>
    <row r="768" ht="12">
      <c r="H768" s="45"/>
    </row>
    <row r="769" ht="12">
      <c r="H769" s="45"/>
    </row>
    <row r="770" ht="12">
      <c r="H770" s="45"/>
    </row>
    <row r="771" ht="12">
      <c r="H771" s="45"/>
    </row>
    <row r="772" ht="12">
      <c r="H772" s="45"/>
    </row>
    <row r="773" ht="12">
      <c r="H773" s="45"/>
    </row>
    <row r="774" ht="12">
      <c r="H774" s="45"/>
    </row>
    <row r="775" ht="12">
      <c r="H775" s="45"/>
    </row>
    <row r="776" ht="12">
      <c r="H776" s="45"/>
    </row>
    <row r="777" ht="12">
      <c r="H777" s="45"/>
    </row>
    <row r="778" ht="12">
      <c r="H778" s="45"/>
    </row>
    <row r="779" ht="12">
      <c r="H779" s="45"/>
    </row>
    <row r="780" ht="12">
      <c r="H780" s="45"/>
    </row>
    <row r="781" ht="12">
      <c r="H781" s="45"/>
    </row>
    <row r="782" ht="12">
      <c r="H782" s="45"/>
    </row>
    <row r="783" ht="12">
      <c r="H783" s="45"/>
    </row>
    <row r="784" ht="12">
      <c r="H784" s="45"/>
    </row>
    <row r="785" ht="12">
      <c r="H785" s="45"/>
    </row>
    <row r="786" ht="12">
      <c r="H786" s="45"/>
    </row>
    <row r="787" ht="12">
      <c r="H787" s="45"/>
    </row>
    <row r="788" ht="12">
      <c r="H788" s="45"/>
    </row>
    <row r="789" ht="12">
      <c r="H789" s="45"/>
    </row>
    <row r="790" ht="12">
      <c r="H790" s="45"/>
    </row>
    <row r="791" ht="12">
      <c r="H791" s="45"/>
    </row>
    <row r="792" ht="12">
      <c r="H792" s="45"/>
    </row>
    <row r="793" ht="12">
      <c r="H793" s="45"/>
    </row>
    <row r="794" ht="12">
      <c r="H794" s="45"/>
    </row>
    <row r="795" ht="12">
      <c r="H795" s="45"/>
    </row>
    <row r="796" ht="12">
      <c r="H796" s="45"/>
    </row>
    <row r="797" ht="12">
      <c r="H797" s="45"/>
    </row>
    <row r="798" ht="12">
      <c r="H798" s="45"/>
    </row>
    <row r="799" ht="12">
      <c r="H799" s="45"/>
    </row>
    <row r="800" ht="12">
      <c r="H800" s="45"/>
    </row>
    <row r="801" ht="12">
      <c r="H801" s="45"/>
    </row>
    <row r="802" ht="12">
      <c r="H802" s="45"/>
    </row>
    <row r="803" ht="12">
      <c r="H803" s="45"/>
    </row>
    <row r="804" ht="12">
      <c r="H804" s="45"/>
    </row>
    <row r="805" ht="12">
      <c r="H805" s="45"/>
    </row>
    <row r="806" ht="12">
      <c r="H806" s="45"/>
    </row>
    <row r="807" ht="12">
      <c r="H807" s="45"/>
    </row>
    <row r="808" ht="12">
      <c r="H808" s="45"/>
    </row>
    <row r="809" ht="12">
      <c r="H809" s="45"/>
    </row>
    <row r="810" ht="12">
      <c r="H810" s="45"/>
    </row>
    <row r="811" ht="12">
      <c r="H811" s="45"/>
    </row>
    <row r="812" ht="12">
      <c r="H812" s="45"/>
    </row>
    <row r="813" ht="12">
      <c r="H813" s="45"/>
    </row>
    <row r="814" ht="12">
      <c r="H814" s="45"/>
    </row>
    <row r="815" ht="12">
      <c r="H815" s="45"/>
    </row>
    <row r="816" ht="12">
      <c r="H816" s="45"/>
    </row>
    <row r="817" ht="12">
      <c r="H817" s="45"/>
    </row>
    <row r="818" ht="12">
      <c r="H818" s="45"/>
    </row>
    <row r="819" ht="12">
      <c r="H819" s="45"/>
    </row>
    <row r="820" ht="12">
      <c r="H820" s="45"/>
    </row>
    <row r="821" ht="12">
      <c r="H821" s="45"/>
    </row>
    <row r="822" ht="12">
      <c r="H822" s="45"/>
    </row>
    <row r="823" ht="12">
      <c r="H823" s="45"/>
    </row>
    <row r="824" ht="12">
      <c r="H824" s="45"/>
    </row>
    <row r="825" ht="12">
      <c r="H825" s="45"/>
    </row>
    <row r="826" ht="12">
      <c r="H826" s="45"/>
    </row>
    <row r="827" ht="12">
      <c r="H827" s="45"/>
    </row>
    <row r="828" ht="12">
      <c r="H828" s="45"/>
    </row>
    <row r="829" ht="12">
      <c r="H829" s="45"/>
    </row>
    <row r="830" ht="12">
      <c r="H830" s="45"/>
    </row>
    <row r="831" ht="12">
      <c r="H831" s="45"/>
    </row>
    <row r="832" ht="12">
      <c r="H832" s="45"/>
    </row>
    <row r="833" ht="12">
      <c r="H833" s="45"/>
    </row>
    <row r="834" ht="12">
      <c r="H834" s="45"/>
    </row>
    <row r="835" ht="12">
      <c r="H835" s="45"/>
    </row>
    <row r="836" ht="12">
      <c r="H836" s="45"/>
    </row>
    <row r="837" ht="12">
      <c r="H837" s="45"/>
    </row>
    <row r="838" ht="12">
      <c r="H838" s="45"/>
    </row>
    <row r="839" ht="12">
      <c r="H839" s="45"/>
    </row>
    <row r="840" ht="12">
      <c r="H840" s="45"/>
    </row>
    <row r="841" ht="12">
      <c r="H841" s="45"/>
    </row>
    <row r="842" ht="12">
      <c r="H842" s="45"/>
    </row>
    <row r="843" ht="12">
      <c r="H843" s="45"/>
    </row>
    <row r="844" ht="12">
      <c r="H844" s="45"/>
    </row>
    <row r="845" ht="12">
      <c r="H845" s="45"/>
    </row>
    <row r="846" ht="12">
      <c r="H846" s="45"/>
    </row>
    <row r="847" ht="12">
      <c r="H847" s="45"/>
    </row>
    <row r="848" ht="12">
      <c r="H848" s="45"/>
    </row>
    <row r="849" ht="12">
      <c r="H849" s="45"/>
    </row>
    <row r="850" ht="12">
      <c r="H850" s="45"/>
    </row>
    <row r="851" ht="12">
      <c r="H851" s="45"/>
    </row>
    <row r="852" ht="12">
      <c r="H852" s="45"/>
    </row>
    <row r="853" ht="12">
      <c r="H853" s="45"/>
    </row>
    <row r="854" ht="12">
      <c r="H854" s="45"/>
    </row>
    <row r="855" ht="12">
      <c r="H855" s="45"/>
    </row>
    <row r="856" ht="12">
      <c r="H856" s="45"/>
    </row>
    <row r="857" ht="12">
      <c r="H857" s="45"/>
    </row>
    <row r="858" ht="12">
      <c r="H858" s="45"/>
    </row>
    <row r="859" ht="12">
      <c r="H859" s="45"/>
    </row>
    <row r="860" ht="12">
      <c r="H860" s="45"/>
    </row>
    <row r="861" ht="12">
      <c r="H861" s="45"/>
    </row>
    <row r="862" ht="12">
      <c r="H862" s="45"/>
    </row>
    <row r="863" ht="12">
      <c r="H863" s="45"/>
    </row>
    <row r="864" ht="12">
      <c r="H864" s="45"/>
    </row>
    <row r="865" ht="12">
      <c r="H865" s="45"/>
    </row>
    <row r="866" ht="12">
      <c r="H866" s="45"/>
    </row>
    <row r="867" ht="12">
      <c r="H867" s="45"/>
    </row>
    <row r="868" ht="12">
      <c r="H868" s="45"/>
    </row>
    <row r="869" ht="12">
      <c r="H869" s="45"/>
    </row>
    <row r="870" ht="12">
      <c r="H870" s="45"/>
    </row>
    <row r="871" ht="12">
      <c r="H871" s="45"/>
    </row>
    <row r="872" ht="12">
      <c r="H872" s="45"/>
    </row>
    <row r="873" ht="12">
      <c r="H873" s="45"/>
    </row>
    <row r="874" ht="12">
      <c r="H874" s="45"/>
    </row>
    <row r="875" ht="12">
      <c r="H875" s="45"/>
    </row>
    <row r="876" ht="12">
      <c r="H876" s="45"/>
    </row>
    <row r="877" ht="12">
      <c r="H877" s="45"/>
    </row>
    <row r="878" ht="12">
      <c r="H878" s="45"/>
    </row>
    <row r="879" ht="12">
      <c r="H879" s="45"/>
    </row>
    <row r="880" ht="12">
      <c r="H880" s="45"/>
    </row>
    <row r="881" ht="12">
      <c r="H881" s="45"/>
    </row>
    <row r="882" ht="12">
      <c r="H882" s="45"/>
    </row>
    <row r="883" ht="12">
      <c r="H883" s="45"/>
    </row>
    <row r="884" ht="12">
      <c r="H884" s="45"/>
    </row>
    <row r="885" ht="12">
      <c r="H885" s="45"/>
    </row>
    <row r="886" ht="12">
      <c r="H886" s="45"/>
    </row>
    <row r="887" ht="12">
      <c r="H887" s="45"/>
    </row>
    <row r="888" ht="12">
      <c r="H888" s="45"/>
    </row>
    <row r="889" ht="12">
      <c r="H889" s="45"/>
    </row>
    <row r="890" ht="12">
      <c r="H890" s="45"/>
    </row>
    <row r="891" ht="12">
      <c r="H891" s="45"/>
    </row>
    <row r="892" ht="12">
      <c r="H892" s="45"/>
    </row>
    <row r="893" ht="12">
      <c r="H893" s="45"/>
    </row>
    <row r="894" ht="12">
      <c r="H894" s="45"/>
    </row>
    <row r="895" ht="12">
      <c r="H895" s="45"/>
    </row>
    <row r="896" ht="12">
      <c r="H896" s="45"/>
    </row>
    <row r="897" ht="12">
      <c r="H897" s="45"/>
    </row>
    <row r="898" ht="12">
      <c r="H898" s="45"/>
    </row>
    <row r="899" ht="12">
      <c r="H899" s="45"/>
    </row>
    <row r="900" ht="12">
      <c r="H900" s="45"/>
    </row>
    <row r="901" ht="12">
      <c r="H901" s="45"/>
    </row>
    <row r="902" ht="12">
      <c r="H902" s="45"/>
    </row>
    <row r="903" ht="12">
      <c r="H903" s="45"/>
    </row>
    <row r="904" ht="12">
      <c r="H904" s="45"/>
    </row>
    <row r="905" ht="12">
      <c r="H905" s="45"/>
    </row>
    <row r="906" ht="12">
      <c r="H906" s="45"/>
    </row>
    <row r="907" ht="12">
      <c r="H907" s="45"/>
    </row>
    <row r="908" ht="12">
      <c r="H908" s="45"/>
    </row>
    <row r="909" ht="12">
      <c r="H909" s="45"/>
    </row>
    <row r="910" ht="12">
      <c r="H910" s="45"/>
    </row>
    <row r="911" ht="12">
      <c r="H911" s="45"/>
    </row>
    <row r="912" ht="12">
      <c r="H912" s="45"/>
    </row>
    <row r="913" ht="12">
      <c r="H913" s="45"/>
    </row>
    <row r="914" ht="12">
      <c r="H914" s="45"/>
    </row>
    <row r="915" ht="12">
      <c r="H915" s="45"/>
    </row>
    <row r="916" ht="12">
      <c r="H916" s="45"/>
    </row>
    <row r="917" ht="12">
      <c r="H917" s="45"/>
    </row>
    <row r="918" ht="12">
      <c r="H918" s="45"/>
    </row>
    <row r="919" ht="12">
      <c r="H919" s="45"/>
    </row>
    <row r="920" ht="12">
      <c r="H920" s="45"/>
    </row>
    <row r="921" ht="12">
      <c r="H921" s="45"/>
    </row>
    <row r="922" ht="12">
      <c r="H922" s="45"/>
    </row>
    <row r="923" ht="12">
      <c r="H923" s="45"/>
    </row>
    <row r="924" ht="12">
      <c r="H924" s="45"/>
    </row>
    <row r="925" ht="12">
      <c r="H925" s="45"/>
    </row>
    <row r="926" ht="12">
      <c r="H926" s="45"/>
    </row>
    <row r="927" ht="12">
      <c r="H927" s="45"/>
    </row>
    <row r="928" ht="12">
      <c r="H928" s="45"/>
    </row>
    <row r="929" ht="12">
      <c r="H929" s="45"/>
    </row>
    <row r="930" ht="12">
      <c r="H930" s="45"/>
    </row>
    <row r="931" ht="12">
      <c r="H931" s="45"/>
    </row>
    <row r="932" ht="12">
      <c r="H932" s="45"/>
    </row>
    <row r="933" ht="12">
      <c r="H933" s="45"/>
    </row>
    <row r="934" ht="12">
      <c r="H934" s="45"/>
    </row>
    <row r="935" ht="12">
      <c r="H935" s="45"/>
    </row>
    <row r="936" ht="12">
      <c r="H936" s="45"/>
    </row>
    <row r="937" ht="12">
      <c r="H937" s="45"/>
    </row>
    <row r="938" ht="12">
      <c r="H938" s="45"/>
    </row>
    <row r="939" ht="12">
      <c r="H939" s="45"/>
    </row>
    <row r="940" ht="12">
      <c r="H940" s="45"/>
    </row>
    <row r="941" ht="12">
      <c r="H941" s="45"/>
    </row>
    <row r="942" ht="12">
      <c r="H942" s="45"/>
    </row>
    <row r="943" ht="12">
      <c r="H943" s="45"/>
    </row>
    <row r="944" ht="12">
      <c r="H944" s="45"/>
    </row>
    <row r="945" ht="12">
      <c r="H945" s="45"/>
    </row>
    <row r="946" ht="12">
      <c r="H946" s="45"/>
    </row>
    <row r="947" ht="12">
      <c r="H947" s="45"/>
    </row>
    <row r="948" ht="12">
      <c r="H948" s="45"/>
    </row>
    <row r="949" ht="12">
      <c r="H949" s="45"/>
    </row>
    <row r="950" ht="12">
      <c r="H950" s="45"/>
    </row>
    <row r="951" ht="12">
      <c r="H951" s="45"/>
    </row>
    <row r="952" ht="12">
      <c r="H952" s="45"/>
    </row>
    <row r="953" ht="12">
      <c r="H953" s="45"/>
    </row>
    <row r="954" ht="12">
      <c r="H954" s="45"/>
    </row>
    <row r="955" ht="12">
      <c r="H955" s="45"/>
    </row>
    <row r="956" ht="12">
      <c r="H956" s="45"/>
    </row>
    <row r="957" ht="12">
      <c r="H957" s="45"/>
    </row>
    <row r="958" ht="12">
      <c r="H958" s="45"/>
    </row>
    <row r="959" ht="12">
      <c r="H959" s="45"/>
    </row>
    <row r="960" ht="12">
      <c r="H960" s="45"/>
    </row>
    <row r="961" ht="12">
      <c r="H961" s="45"/>
    </row>
    <row r="962" ht="12">
      <c r="H962" s="45"/>
    </row>
    <row r="963" ht="12">
      <c r="H963" s="45"/>
    </row>
    <row r="964" ht="12">
      <c r="H964" s="45"/>
    </row>
    <row r="965" ht="12">
      <c r="H965" s="45"/>
    </row>
    <row r="966" ht="12">
      <c r="H966" s="45"/>
    </row>
    <row r="967" ht="12">
      <c r="H967" s="45"/>
    </row>
    <row r="968" ht="12">
      <c r="H968" s="45"/>
    </row>
    <row r="969" ht="12">
      <c r="H969" s="45"/>
    </row>
    <row r="970" ht="12">
      <c r="H970" s="45"/>
    </row>
    <row r="971" ht="12">
      <c r="H971" s="45"/>
    </row>
    <row r="972" ht="12">
      <c r="H972" s="45"/>
    </row>
    <row r="973" ht="12">
      <c r="H973" s="45"/>
    </row>
    <row r="974" ht="12">
      <c r="H974" s="45"/>
    </row>
    <row r="975" ht="12">
      <c r="H975" s="45"/>
    </row>
    <row r="976" ht="12">
      <c r="H976" s="45"/>
    </row>
    <row r="977" ht="12">
      <c r="H977" s="45"/>
    </row>
    <row r="978" ht="12">
      <c r="H978" s="45"/>
    </row>
    <row r="979" ht="12">
      <c r="H979" s="45"/>
    </row>
    <row r="980" ht="12">
      <c r="H980" s="45"/>
    </row>
    <row r="981" ht="12">
      <c r="H981" s="45"/>
    </row>
    <row r="982" ht="12">
      <c r="H982" s="45"/>
    </row>
    <row r="983" ht="12">
      <c r="H983" s="45"/>
    </row>
    <row r="984" ht="12">
      <c r="H984" s="45"/>
    </row>
    <row r="985" ht="12">
      <c r="H985" s="45"/>
    </row>
    <row r="986" ht="12">
      <c r="H986" s="45"/>
    </row>
    <row r="987" ht="12">
      <c r="H987" s="45"/>
    </row>
    <row r="988" ht="12">
      <c r="H988" s="45"/>
    </row>
    <row r="989" ht="12">
      <c r="H989" s="45"/>
    </row>
    <row r="990" ht="12">
      <c r="H990" s="45"/>
    </row>
    <row r="991" ht="12">
      <c r="H991" s="45"/>
    </row>
    <row r="992" ht="12">
      <c r="H992" s="45"/>
    </row>
    <row r="993" ht="12">
      <c r="H993" s="45"/>
    </row>
    <row r="994" ht="12">
      <c r="H994" s="45"/>
    </row>
    <row r="995" ht="12">
      <c r="H995" s="45"/>
    </row>
    <row r="996" ht="12">
      <c r="H996" s="45"/>
    </row>
    <row r="997" ht="12">
      <c r="H997" s="45"/>
    </row>
    <row r="998" ht="12">
      <c r="H998" s="45"/>
    </row>
    <row r="999" ht="12">
      <c r="H999" s="45"/>
    </row>
    <row r="1000" ht="12">
      <c r="H1000" s="45"/>
    </row>
    <row r="1001" ht="12">
      <c r="H1001" s="45"/>
    </row>
    <row r="1002" ht="12">
      <c r="H1002" s="45"/>
    </row>
    <row r="1003" ht="12">
      <c r="H1003" s="45"/>
    </row>
    <row r="1004" ht="12">
      <c r="H1004" s="45"/>
    </row>
    <row r="1005" ht="12">
      <c r="H1005" s="45"/>
    </row>
    <row r="1006" ht="12">
      <c r="H1006" s="45"/>
    </row>
    <row r="1007" ht="12">
      <c r="H1007" s="45"/>
    </row>
    <row r="1008" ht="12">
      <c r="H1008" s="45"/>
    </row>
    <row r="1009" ht="12">
      <c r="H1009" s="45"/>
    </row>
    <row r="1010" ht="12">
      <c r="H1010" s="45"/>
    </row>
    <row r="1011" ht="12">
      <c r="H1011" s="45"/>
    </row>
    <row r="1012" ht="12">
      <c r="H1012" s="45"/>
    </row>
    <row r="1013" ht="12">
      <c r="H1013" s="45"/>
    </row>
    <row r="1014" ht="12">
      <c r="H1014" s="45"/>
    </row>
    <row r="1015" ht="12">
      <c r="H1015" s="45"/>
    </row>
    <row r="1016" ht="12">
      <c r="H1016" s="45"/>
    </row>
    <row r="1017" ht="12">
      <c r="H1017" s="45"/>
    </row>
    <row r="1018" ht="12">
      <c r="H1018" s="45"/>
    </row>
    <row r="1019" ht="12">
      <c r="H1019" s="45"/>
    </row>
    <row r="1020" ht="12">
      <c r="H1020" s="45"/>
    </row>
    <row r="1021" ht="12">
      <c r="H1021" s="45"/>
    </row>
    <row r="1022" ht="12">
      <c r="H1022" s="45"/>
    </row>
    <row r="1023" ht="12">
      <c r="H1023" s="45"/>
    </row>
    <row r="1024" ht="12">
      <c r="H1024" s="45"/>
    </row>
    <row r="1025" ht="12">
      <c r="H1025" s="45"/>
    </row>
    <row r="1026" ht="12">
      <c r="H1026" s="45"/>
    </row>
    <row r="1027" ht="12">
      <c r="H1027" s="45"/>
    </row>
    <row r="1028" ht="12">
      <c r="H1028" s="45"/>
    </row>
    <row r="1029" ht="12">
      <c r="H1029" s="45"/>
    </row>
    <row r="1030" ht="12">
      <c r="H1030" s="45"/>
    </row>
    <row r="1031" ht="12">
      <c r="H1031" s="45"/>
    </row>
    <row r="1032" ht="12">
      <c r="H1032" s="45"/>
    </row>
    <row r="1033" ht="12">
      <c r="H1033" s="45"/>
    </row>
    <row r="1034" ht="12">
      <c r="H1034" s="45"/>
    </row>
    <row r="1035" ht="12">
      <c r="H1035" s="45"/>
    </row>
    <row r="1036" ht="12">
      <c r="H1036" s="45"/>
    </row>
    <row r="1037" ht="12">
      <c r="H1037" s="45"/>
    </row>
    <row r="1038" ht="12">
      <c r="H1038" s="45"/>
    </row>
    <row r="1039" ht="12">
      <c r="H1039" s="45"/>
    </row>
    <row r="1040" ht="12">
      <c r="H1040" s="45"/>
    </row>
    <row r="1041" ht="12">
      <c r="H1041" s="45"/>
    </row>
    <row r="1042" ht="12">
      <c r="H1042" s="45"/>
    </row>
    <row r="1043" ht="12">
      <c r="H1043" s="45"/>
    </row>
    <row r="1044" ht="12">
      <c r="H1044" s="45"/>
    </row>
    <row r="1045" ht="12">
      <c r="H1045" s="45"/>
    </row>
    <row r="1046" ht="12">
      <c r="H1046" s="45"/>
    </row>
    <row r="1047" ht="12">
      <c r="H1047" s="45"/>
    </row>
    <row r="1048" ht="12">
      <c r="H1048" s="45"/>
    </row>
    <row r="1049" ht="12">
      <c r="H1049" s="45"/>
    </row>
    <row r="1050" ht="12">
      <c r="H1050" s="45"/>
    </row>
    <row r="1051" ht="12">
      <c r="H1051" s="45"/>
    </row>
    <row r="1052" ht="12">
      <c r="H1052" s="45"/>
    </row>
    <row r="1053" ht="12">
      <c r="H1053" s="45"/>
    </row>
    <row r="1054" ht="12">
      <c r="H1054" s="45"/>
    </row>
    <row r="1055" ht="12">
      <c r="H1055" s="45"/>
    </row>
    <row r="1056" ht="12">
      <c r="H1056" s="45"/>
    </row>
    <row r="1057" ht="12">
      <c r="H1057" s="45"/>
    </row>
    <row r="1058" ht="12">
      <c r="H1058" s="45"/>
    </row>
    <row r="1059" ht="12">
      <c r="H1059" s="45"/>
    </row>
    <row r="1060" ht="12">
      <c r="H1060" s="45"/>
    </row>
    <row r="1061" ht="12">
      <c r="H1061" s="45"/>
    </row>
    <row r="1062" ht="12">
      <c r="H1062" s="45"/>
    </row>
    <row r="1063" ht="12">
      <c r="H1063" s="45"/>
    </row>
    <row r="1064" ht="12">
      <c r="H1064" s="45"/>
    </row>
    <row r="1065" ht="12">
      <c r="H1065" s="45"/>
    </row>
    <row r="1066" ht="12">
      <c r="H1066" s="45"/>
    </row>
    <row r="1067" ht="12">
      <c r="H1067" s="45"/>
    </row>
    <row r="1068" ht="12">
      <c r="H1068" s="45"/>
    </row>
    <row r="1069" ht="12">
      <c r="H1069" s="45"/>
    </row>
    <row r="1070" ht="12">
      <c r="H1070" s="45"/>
    </row>
    <row r="1071" ht="12">
      <c r="H1071" s="45"/>
    </row>
    <row r="1072" ht="12">
      <c r="H1072" s="45"/>
    </row>
    <row r="1073" ht="12">
      <c r="H1073" s="45"/>
    </row>
    <row r="1074" ht="12">
      <c r="H1074" s="45"/>
    </row>
    <row r="1075" ht="12">
      <c r="H1075" s="45"/>
    </row>
    <row r="1076" ht="12">
      <c r="H1076" s="45"/>
    </row>
    <row r="1077" ht="12">
      <c r="H1077" s="45"/>
    </row>
    <row r="1078" ht="12">
      <c r="H1078" s="45"/>
    </row>
    <row r="1079" ht="12">
      <c r="H1079" s="45"/>
    </row>
    <row r="1080" ht="12">
      <c r="H1080" s="45"/>
    </row>
    <row r="1081" ht="12">
      <c r="H1081" s="45"/>
    </row>
    <row r="1082" ht="12">
      <c r="H1082" s="45"/>
    </row>
    <row r="1083" ht="12">
      <c r="H1083" s="45"/>
    </row>
    <row r="1084" ht="12">
      <c r="H1084" s="45"/>
    </row>
    <row r="1085" ht="12">
      <c r="H1085" s="45"/>
    </row>
    <row r="1086" ht="12">
      <c r="H1086" s="45"/>
    </row>
    <row r="1087" ht="12">
      <c r="H1087" s="45"/>
    </row>
    <row r="1088" ht="12">
      <c r="H1088" s="45"/>
    </row>
    <row r="1089" ht="12">
      <c r="H1089" s="45"/>
    </row>
    <row r="1090" ht="12">
      <c r="H1090" s="45"/>
    </row>
    <row r="1091" ht="12">
      <c r="H1091" s="45"/>
    </row>
    <row r="1092" ht="12">
      <c r="H1092" s="45"/>
    </row>
    <row r="1093" ht="12">
      <c r="H1093" s="45"/>
    </row>
    <row r="1094" ht="12">
      <c r="H1094" s="45"/>
    </row>
    <row r="1095" ht="12">
      <c r="H1095" s="45"/>
    </row>
    <row r="1096" ht="12">
      <c r="H1096" s="45"/>
    </row>
    <row r="1097" ht="12">
      <c r="H1097" s="45"/>
    </row>
    <row r="1098" ht="12">
      <c r="H1098" s="45"/>
    </row>
    <row r="1099" ht="12">
      <c r="H1099" s="45"/>
    </row>
    <row r="1100" ht="12">
      <c r="H1100" s="45"/>
    </row>
    <row r="1101" ht="12">
      <c r="H1101" s="45"/>
    </row>
    <row r="1102" ht="12">
      <c r="H1102" s="45"/>
    </row>
    <row r="1103" ht="12">
      <c r="H1103" s="45"/>
    </row>
    <row r="1104" ht="12">
      <c r="H1104" s="45"/>
    </row>
    <row r="1105" ht="12">
      <c r="H1105" s="45"/>
    </row>
    <row r="1106" ht="12">
      <c r="H1106" s="45"/>
    </row>
    <row r="1107" ht="12">
      <c r="H1107" s="45"/>
    </row>
    <row r="1108" ht="12">
      <c r="H1108" s="45"/>
    </row>
    <row r="1109" ht="12">
      <c r="H1109" s="45"/>
    </row>
    <row r="1110" ht="12">
      <c r="H1110" s="45"/>
    </row>
    <row r="1111" ht="12">
      <c r="H1111" s="45"/>
    </row>
    <row r="1112" ht="12">
      <c r="H1112" s="45"/>
    </row>
    <row r="1113" ht="12">
      <c r="H1113" s="45"/>
    </row>
    <row r="1114" ht="12">
      <c r="H1114" s="45"/>
    </row>
    <row r="1115" ht="12">
      <c r="H1115" s="45"/>
    </row>
    <row r="1116" ht="12">
      <c r="H1116" s="45"/>
    </row>
    <row r="1117" ht="12">
      <c r="H1117" s="45"/>
    </row>
    <row r="1118" ht="12">
      <c r="H1118" s="45"/>
    </row>
    <row r="1119" ht="12">
      <c r="H1119" s="45"/>
    </row>
    <row r="1120" ht="12">
      <c r="H1120" s="45"/>
    </row>
    <row r="1121" ht="12">
      <c r="H1121" s="45"/>
    </row>
    <row r="1122" ht="12">
      <c r="H1122" s="45"/>
    </row>
    <row r="1123" ht="12">
      <c r="H1123" s="45"/>
    </row>
    <row r="1124" ht="12">
      <c r="H1124" s="45"/>
    </row>
    <row r="1125" ht="12">
      <c r="H1125" s="45"/>
    </row>
    <row r="1126" ht="12">
      <c r="H1126" s="45"/>
    </row>
    <row r="1127" ht="12">
      <c r="H1127" s="45"/>
    </row>
    <row r="1128" ht="12">
      <c r="H1128" s="45"/>
    </row>
    <row r="1129" ht="12">
      <c r="H1129" s="45"/>
    </row>
    <row r="1130" ht="12">
      <c r="H1130" s="45"/>
    </row>
    <row r="1131" ht="12">
      <c r="H1131" s="45"/>
    </row>
    <row r="1132" ht="12">
      <c r="H1132" s="45"/>
    </row>
    <row r="1133" ht="12">
      <c r="H1133" s="45"/>
    </row>
    <row r="1134" ht="12">
      <c r="H1134" s="45"/>
    </row>
    <row r="1135" ht="12">
      <c r="H1135" s="45"/>
    </row>
    <row r="1136" ht="12">
      <c r="H1136" s="45"/>
    </row>
    <row r="1137" ht="12">
      <c r="H1137" s="45"/>
    </row>
    <row r="1138" ht="12">
      <c r="H1138" s="45"/>
    </row>
    <row r="1139" ht="12">
      <c r="H1139" s="45"/>
    </row>
    <row r="1140" ht="12">
      <c r="H1140" s="45"/>
    </row>
    <row r="1141" ht="12">
      <c r="H1141" s="45"/>
    </row>
    <row r="1142" ht="12">
      <c r="H1142" s="45"/>
    </row>
    <row r="1143" ht="12">
      <c r="H1143" s="45"/>
    </row>
    <row r="1144" ht="12">
      <c r="H1144" s="45"/>
    </row>
    <row r="1145" ht="12">
      <c r="H1145" s="45"/>
    </row>
    <row r="1146" ht="12">
      <c r="H1146" s="45"/>
    </row>
    <row r="1147" ht="12">
      <c r="H1147" s="45"/>
    </row>
    <row r="1148" ht="12">
      <c r="H1148" s="45"/>
    </row>
    <row r="1149" ht="12">
      <c r="H1149" s="45"/>
    </row>
    <row r="1150" ht="12">
      <c r="H1150" s="45"/>
    </row>
    <row r="1151" ht="12">
      <c r="H1151" s="45"/>
    </row>
    <row r="1152" ht="12">
      <c r="H1152" s="45"/>
    </row>
    <row r="1153" ht="12">
      <c r="H1153" s="45"/>
    </row>
    <row r="1154" ht="12">
      <c r="H1154" s="45"/>
    </row>
    <row r="1155" ht="12">
      <c r="H1155" s="45"/>
    </row>
    <row r="1156" ht="12">
      <c r="H1156" s="45"/>
    </row>
    <row r="1157" ht="12">
      <c r="H1157" s="45"/>
    </row>
    <row r="1158" ht="12">
      <c r="H1158" s="45"/>
    </row>
    <row r="1159" ht="12">
      <c r="H1159" s="45"/>
    </row>
    <row r="1160" ht="12">
      <c r="H1160" s="45"/>
    </row>
    <row r="1161" ht="12">
      <c r="H1161" s="45"/>
    </row>
    <row r="1162" ht="12">
      <c r="H1162" s="45"/>
    </row>
    <row r="1163" ht="12">
      <c r="H1163" s="45"/>
    </row>
    <row r="1164" ht="12">
      <c r="H1164" s="45"/>
    </row>
    <row r="1165" ht="12">
      <c r="H1165" s="45"/>
    </row>
    <row r="1166" ht="12">
      <c r="H1166" s="45"/>
    </row>
    <row r="1167" ht="12">
      <c r="H1167" s="45"/>
    </row>
    <row r="1168" ht="12">
      <c r="H1168" s="45"/>
    </row>
    <row r="1169" ht="12">
      <c r="H1169" s="45"/>
    </row>
    <row r="1170" ht="12">
      <c r="H1170" s="45"/>
    </row>
    <row r="1171" ht="12">
      <c r="H1171" s="45"/>
    </row>
    <row r="1172" ht="12">
      <c r="H1172" s="45"/>
    </row>
    <row r="1173" ht="12">
      <c r="H1173" s="45"/>
    </row>
    <row r="1174" ht="12">
      <c r="H1174" s="45"/>
    </row>
    <row r="1175" ht="12">
      <c r="H1175" s="45"/>
    </row>
    <row r="1176" ht="12">
      <c r="H1176" s="45"/>
    </row>
    <row r="1177" ht="12">
      <c r="H1177" s="45"/>
    </row>
    <row r="1178" ht="12">
      <c r="H1178" s="45"/>
    </row>
    <row r="1179" ht="12">
      <c r="H1179" s="45"/>
    </row>
    <row r="1180" ht="12">
      <c r="H1180" s="45"/>
    </row>
    <row r="1181" ht="12">
      <c r="H1181" s="45"/>
    </row>
    <row r="1182" ht="12">
      <c r="H1182" s="45"/>
    </row>
    <row r="1183" ht="12">
      <c r="H1183" s="45"/>
    </row>
    <row r="1184" ht="12">
      <c r="H1184" s="45"/>
    </row>
    <row r="1185" ht="12">
      <c r="H1185" s="45"/>
    </row>
    <row r="1186" ht="12">
      <c r="H1186" s="45"/>
    </row>
    <row r="1187" ht="12">
      <c r="H1187" s="45"/>
    </row>
    <row r="1188" ht="12">
      <c r="H1188" s="45"/>
    </row>
    <row r="1189" ht="12">
      <c r="H1189" s="45"/>
    </row>
    <row r="1190" ht="12">
      <c r="H1190" s="45"/>
    </row>
    <row r="1191" ht="12">
      <c r="H1191" s="45"/>
    </row>
    <row r="1192" ht="12">
      <c r="H1192" s="45"/>
    </row>
    <row r="1193" ht="12">
      <c r="H1193" s="45"/>
    </row>
    <row r="1194" ht="12">
      <c r="H1194" s="45"/>
    </row>
    <row r="1195" ht="12">
      <c r="H1195" s="45"/>
    </row>
    <row r="1196" ht="12">
      <c r="H1196" s="45"/>
    </row>
    <row r="1197" ht="12">
      <c r="H1197" s="45"/>
    </row>
    <row r="1198" ht="12">
      <c r="H1198" s="45"/>
    </row>
    <row r="1199" ht="12">
      <c r="H1199" s="45"/>
    </row>
    <row r="1200" ht="12">
      <c r="H1200" s="45"/>
    </row>
    <row r="1201" ht="12">
      <c r="H1201" s="45"/>
    </row>
    <row r="1202" ht="12">
      <c r="H1202" s="45"/>
    </row>
    <row r="1203" ht="12">
      <c r="H1203" s="45"/>
    </row>
    <row r="1204" ht="12">
      <c r="H1204" s="45"/>
    </row>
    <row r="1205" ht="12">
      <c r="H1205" s="45"/>
    </row>
    <row r="1206" ht="12">
      <c r="H1206" s="45"/>
    </row>
    <row r="1207" ht="12">
      <c r="H1207" s="45"/>
    </row>
    <row r="1208" ht="12">
      <c r="H1208" s="45"/>
    </row>
    <row r="1209" ht="12">
      <c r="H1209" s="45"/>
    </row>
    <row r="1210" ht="12">
      <c r="H1210" s="45"/>
    </row>
    <row r="1211" ht="12">
      <c r="H1211" s="45"/>
    </row>
    <row r="1212" ht="12">
      <c r="H1212" s="45"/>
    </row>
    <row r="1213" ht="12">
      <c r="H1213" s="45"/>
    </row>
    <row r="1214" ht="12">
      <c r="H1214" s="45"/>
    </row>
    <row r="1215" ht="12">
      <c r="H1215" s="45"/>
    </row>
    <row r="1216" ht="12">
      <c r="H1216" s="45"/>
    </row>
    <row r="1217" ht="12">
      <c r="H1217" s="45"/>
    </row>
    <row r="1218" ht="12">
      <c r="H1218" s="45"/>
    </row>
    <row r="1219" ht="12">
      <c r="H1219" s="45"/>
    </row>
    <row r="1220" ht="12">
      <c r="H1220" s="45"/>
    </row>
    <row r="1221" ht="12">
      <c r="H1221" s="45"/>
    </row>
    <row r="1222" ht="12">
      <c r="H1222" s="45"/>
    </row>
    <row r="1223" ht="12">
      <c r="H1223" s="45"/>
    </row>
    <row r="1224" ht="12">
      <c r="H1224" s="45"/>
    </row>
    <row r="1225" ht="12">
      <c r="H1225" s="45"/>
    </row>
    <row r="1226" ht="12">
      <c r="H1226" s="45"/>
    </row>
    <row r="1227" ht="12">
      <c r="H1227" s="45"/>
    </row>
    <row r="1228" ht="12">
      <c r="H1228" s="45"/>
    </row>
    <row r="1229" ht="12">
      <c r="H1229" s="45"/>
    </row>
    <row r="1230" ht="12">
      <c r="H1230" s="45"/>
    </row>
    <row r="1231" ht="12">
      <c r="H1231" s="45"/>
    </row>
    <row r="1232" ht="12">
      <c r="H1232" s="45"/>
    </row>
    <row r="1233" ht="12">
      <c r="H1233" s="45"/>
    </row>
    <row r="1234" ht="12">
      <c r="H1234" s="45"/>
    </row>
    <row r="1235" ht="12">
      <c r="H1235" s="45"/>
    </row>
    <row r="1236" ht="12">
      <c r="H1236" s="45"/>
    </row>
    <row r="1237" ht="12">
      <c r="H1237" s="45"/>
    </row>
    <row r="1238" ht="12">
      <c r="H1238" s="45"/>
    </row>
    <row r="1239" ht="12">
      <c r="H1239" s="45"/>
    </row>
    <row r="1240" ht="12">
      <c r="H1240" s="45"/>
    </row>
    <row r="1241" ht="12">
      <c r="H1241" s="45"/>
    </row>
    <row r="1242" ht="12">
      <c r="H1242" s="45"/>
    </row>
    <row r="1243" ht="12">
      <c r="H1243" s="45"/>
    </row>
    <row r="1244" ht="12">
      <c r="H1244" s="45"/>
    </row>
    <row r="1245" ht="12">
      <c r="H1245" s="45"/>
    </row>
    <row r="1246" ht="12">
      <c r="H1246" s="45"/>
    </row>
    <row r="1247" ht="12">
      <c r="H1247" s="45"/>
    </row>
    <row r="1248" ht="12">
      <c r="H1248" s="45"/>
    </row>
    <row r="1249" ht="12">
      <c r="H1249" s="45"/>
    </row>
    <row r="1250" ht="12">
      <c r="H1250" s="45"/>
    </row>
    <row r="1251" ht="12">
      <c r="H1251" s="45"/>
    </row>
    <row r="1252" ht="12">
      <c r="H1252" s="45"/>
    </row>
    <row r="1253" ht="12">
      <c r="H1253" s="45"/>
    </row>
    <row r="1254" ht="12">
      <c r="H1254" s="45"/>
    </row>
    <row r="1255" ht="12">
      <c r="H1255" s="45"/>
    </row>
    <row r="1256" ht="12">
      <c r="H1256" s="45"/>
    </row>
    <row r="1257" ht="12">
      <c r="H1257" s="45"/>
    </row>
    <row r="1258" ht="12">
      <c r="H1258" s="45"/>
    </row>
    <row r="1259" ht="12">
      <c r="H1259" s="45"/>
    </row>
    <row r="1260" ht="12">
      <c r="H1260" s="45"/>
    </row>
    <row r="1261" ht="12">
      <c r="H1261" s="45"/>
    </row>
    <row r="1262" ht="12">
      <c r="H1262" s="45"/>
    </row>
    <row r="1263" ht="12">
      <c r="H1263" s="45"/>
    </row>
    <row r="1264" ht="12">
      <c r="H1264" s="45"/>
    </row>
    <row r="1265" ht="12">
      <c r="H1265" s="45"/>
    </row>
    <row r="1266" ht="12">
      <c r="H1266" s="45"/>
    </row>
    <row r="1267" ht="12">
      <c r="H1267" s="45"/>
    </row>
    <row r="1268" ht="12">
      <c r="H1268" s="45"/>
    </row>
    <row r="1269" ht="12">
      <c r="H1269" s="45"/>
    </row>
    <row r="1270" ht="12">
      <c r="H1270" s="45"/>
    </row>
    <row r="1271" ht="12">
      <c r="H1271" s="45"/>
    </row>
    <row r="1272" ht="12">
      <c r="H1272" s="45"/>
    </row>
    <row r="1273" ht="12">
      <c r="H1273" s="45"/>
    </row>
    <row r="1274" ht="12">
      <c r="H1274" s="45"/>
    </row>
    <row r="1275" ht="12">
      <c r="H1275" s="45"/>
    </row>
    <row r="1276" ht="12">
      <c r="H1276" s="45"/>
    </row>
    <row r="1277" ht="12">
      <c r="H1277" s="45"/>
    </row>
    <row r="1278" ht="12">
      <c r="H1278" s="45"/>
    </row>
    <row r="1279" ht="12">
      <c r="H1279" s="45"/>
    </row>
    <row r="1280" ht="12">
      <c r="H1280" s="45"/>
    </row>
    <row r="1281" ht="12">
      <c r="H1281" s="45"/>
    </row>
    <row r="1282" ht="12">
      <c r="H1282" s="45"/>
    </row>
    <row r="1283" ht="12">
      <c r="H1283" s="45"/>
    </row>
    <row r="1284" ht="12">
      <c r="H1284" s="45"/>
    </row>
    <row r="1285" ht="12">
      <c r="H1285" s="45"/>
    </row>
    <row r="1286" ht="12">
      <c r="H1286" s="45"/>
    </row>
    <row r="1287" ht="12">
      <c r="H1287" s="45"/>
    </row>
    <row r="1288" ht="12">
      <c r="H1288" s="45"/>
    </row>
    <row r="1289" ht="12">
      <c r="H1289" s="45"/>
    </row>
    <row r="1290" ht="12">
      <c r="H1290" s="45"/>
    </row>
    <row r="1291" ht="12">
      <c r="H1291" s="45"/>
    </row>
    <row r="1292" ht="12">
      <c r="H1292" s="45"/>
    </row>
    <row r="1293" ht="12">
      <c r="H1293" s="45"/>
    </row>
    <row r="1294" ht="12">
      <c r="H1294" s="45"/>
    </row>
    <row r="1295" ht="12">
      <c r="H1295" s="45"/>
    </row>
    <row r="1296" ht="12">
      <c r="H1296" s="45"/>
    </row>
    <row r="1297" ht="12">
      <c r="H1297" s="45"/>
    </row>
    <row r="1298" ht="12">
      <c r="H1298" s="45"/>
    </row>
    <row r="1299" ht="12">
      <c r="H1299" s="45"/>
    </row>
    <row r="1300" ht="12">
      <c r="H1300" s="45"/>
    </row>
    <row r="1301" ht="12">
      <c r="H1301" s="45"/>
    </row>
    <row r="1302" ht="12">
      <c r="H1302" s="45"/>
    </row>
    <row r="1303" ht="12">
      <c r="H1303" s="45"/>
    </row>
    <row r="1304" ht="12">
      <c r="H1304" s="45"/>
    </row>
    <row r="1305" ht="12">
      <c r="H1305" s="45"/>
    </row>
    <row r="1306" ht="12">
      <c r="H1306" s="45"/>
    </row>
    <row r="1307" ht="12">
      <c r="H1307" s="45"/>
    </row>
    <row r="1308" ht="12">
      <c r="H1308" s="45"/>
    </row>
    <row r="1309" ht="12">
      <c r="H1309" s="45"/>
    </row>
    <row r="1310" ht="12">
      <c r="H1310" s="45"/>
    </row>
    <row r="1311" ht="12">
      <c r="H1311" s="45"/>
    </row>
    <row r="1312" ht="12">
      <c r="H1312" s="45"/>
    </row>
    <row r="1313" ht="12">
      <c r="H1313" s="45"/>
    </row>
    <row r="1314" ht="12">
      <c r="H1314" s="45"/>
    </row>
    <row r="1315" ht="12">
      <c r="H1315" s="45"/>
    </row>
    <row r="1316" ht="12">
      <c r="H1316" s="45"/>
    </row>
    <row r="1317" ht="12">
      <c r="H1317" s="45"/>
    </row>
    <row r="1318" ht="12">
      <c r="H1318" s="45"/>
    </row>
    <row r="1319" ht="12">
      <c r="H1319" s="45"/>
    </row>
    <row r="1320" ht="12">
      <c r="H1320" s="45"/>
    </row>
    <row r="1321" ht="12">
      <c r="H1321" s="45"/>
    </row>
    <row r="1322" ht="12">
      <c r="H1322" s="45"/>
    </row>
    <row r="1323" ht="12">
      <c r="H1323" s="45"/>
    </row>
    <row r="1324" ht="12">
      <c r="H1324" s="45"/>
    </row>
    <row r="1325" ht="12">
      <c r="H1325" s="45"/>
    </row>
    <row r="1326" ht="12">
      <c r="H1326" s="45"/>
    </row>
    <row r="1327" ht="12">
      <c r="H1327" s="45"/>
    </row>
    <row r="1328" ht="12">
      <c r="H1328" s="45"/>
    </row>
    <row r="1329" ht="12">
      <c r="H1329" s="45"/>
    </row>
    <row r="1330" ht="12">
      <c r="H1330" s="45"/>
    </row>
    <row r="1331" ht="12">
      <c r="H1331" s="45"/>
    </row>
    <row r="1332" ht="12">
      <c r="H1332" s="45"/>
    </row>
    <row r="1333" ht="12">
      <c r="H1333" s="45"/>
    </row>
    <row r="1334" ht="12">
      <c r="H1334" s="45"/>
    </row>
    <row r="1335" ht="12">
      <c r="H1335" s="45"/>
    </row>
    <row r="1336" ht="12">
      <c r="H1336" s="45"/>
    </row>
    <row r="1337" ht="12">
      <c r="H1337" s="45"/>
    </row>
    <row r="1338" ht="12">
      <c r="H1338" s="45"/>
    </row>
  </sheetData>
  <sheetProtection/>
  <mergeCells count="3">
    <mergeCell ref="A3:G3"/>
    <mergeCell ref="A4:G4"/>
    <mergeCell ref="A2:G2"/>
  </mergeCells>
  <printOptions horizontalCentered="1"/>
  <pageMargins left="0.2362204724409449" right="0.2362204724409449" top="0.8267716535433072" bottom="0.5118110236220472" header="0.2362204724409449" footer="0.2755905511811024"/>
  <pageSetup firstPageNumber="8" useFirstPageNumber="1" horizontalDpi="600" verticalDpi="600" orientation="portrait" paperSize="9" scale="70" r:id="rId1"/>
  <headerFooter alignWithMargins="0">
    <oddHeader>&amp;L&amp;8
&amp;C&amp;"Arial,Pogrubiony"Orbis Spółka Akcyjna&amp;"Arial,Normalny"
&amp;"Arial,Pogrubiony"Jednostkowe sprawozdanie finansowe - 2014 rok&amp;"Arial,Normalny"
(wszystkie kwoty wyrażone są w tys. zł, o ile nie podano inaczej)</oddHeader>
    <oddFooter>&amp;R&amp;"Arial,Normalny"&amp;11&amp;P</oddFooter>
  </headerFooter>
  <ignoredErrors>
    <ignoredError sqref="E34:E35 E23:E25 E10 F16:F22 E43:F43 B21 B23:B25 B34:B36 B9:B10 B43:B44 F14:F15 E21 E45:F47 B39:B41 F34:F36 E39:E41 F44 F9:F12 F23 F37:F38 F39:F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</dc:creator>
  <cp:keywords/>
  <dc:description/>
  <cp:lastModifiedBy>RUTKOWSKA Magdalena</cp:lastModifiedBy>
  <cp:lastPrinted>2015-02-13T06:54:44Z</cp:lastPrinted>
  <dcterms:created xsi:type="dcterms:W3CDTF">2000-01-10T08:13:36Z</dcterms:created>
  <dcterms:modified xsi:type="dcterms:W3CDTF">2015-02-18T10:16:23Z</dcterms:modified>
  <cp:category/>
  <cp:version/>
  <cp:contentType/>
  <cp:contentStatus/>
</cp:coreProperties>
</file>